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<sst xmlns="http://schemas.openxmlformats.org/spreadsheetml/2006/main" count="47" uniqueCount="29">
  <si>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Fall 2008</t>
  </si>
  <si>
    <t>Fall 2009</t>
  </si>
  <si>
    <t>Fall 2010</t>
  </si>
  <si>
    <t>Fall 2011</t>
  </si>
  <si>
    <t>Fall 2012</t>
  </si>
  <si>
    <t>Fall 2013</t>
  </si>
  <si>
    <t>Fall 2014</t>
  </si>
  <si>
    <t>N</t>
  </si>
  <si>
    <t>%</t>
  </si>
  <si>
    <t xml:space="preserve">  Full-time</t>
  </si>
  <si>
    <t xml:space="preserve">  Part-time</t>
  </si>
  <si>
    <t>Source: CUNY Show Files</t>
  </si>
  <si>
    <t>Table 3: New Student Enrollment By Attendance, Admission Type and Level Fall 2014</t>
  </si>
  <si>
    <t>ALL NEW STUDENTS</t>
  </si>
  <si>
    <t>NEW UNDERGRADUATES</t>
  </si>
  <si>
    <t>All First-Time Freshmen*</t>
  </si>
  <si>
    <t xml:space="preserve">   - Regularly Admitted (Non-SEEK)</t>
  </si>
  <si>
    <t xml:space="preserve">       Full-time</t>
  </si>
  <si>
    <t xml:space="preserve">       Part-time</t>
  </si>
  <si>
    <t xml:space="preserve">   - Seek</t>
  </si>
  <si>
    <t xml:space="preserve"> -  Honors College (included in regular admit total)</t>
  </si>
  <si>
    <t>First-time Transfers*</t>
  </si>
  <si>
    <t>Readmits*</t>
  </si>
  <si>
    <t>NEW GRADUATES</t>
  </si>
  <si>
    <t>Degree **</t>
  </si>
  <si>
    <t>Non Degree **</t>
  </si>
  <si>
    <t>Note: SEEK &amp; Honors College Students Attend full-time</t>
  </si>
  <si>
    <t>* As percentage of new undergraduates</t>
  </si>
  <si>
    <t>** As percentage of new graduates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</si>
</sst>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top"/>
    </xf>
    <xf numFmtId="3" fontId="19" fillId="34" borderId="0" xfId="0" applyNumberFormat="1" applyFont="1" applyFill="1" applyBorder="1" applyAlignment="1">
      <alignment horizontal="center" vertical="top"/>
    </xf>
    <xf numFmtId="164" fontId="19" fillId="34" borderId="10" xfId="0" applyNumberFormat="1" applyFont="1" applyFill="1" applyBorder="1" applyAlignment="1">
      <alignment horizontal="center" vertical="top"/>
    </xf>
    <xf numFmtId="164" fontId="19" fillId="34" borderId="0" xfId="0" applyNumberFormat="1" applyFont="1" applyFill="1" applyBorder="1" applyAlignment="1">
      <alignment horizontal="center" vertical="top"/>
    </xf>
    <xf numFmtId="3" fontId="19" fillId="34" borderId="11" xfId="0" applyNumberFormat="1" applyFont="1" applyFill="1" applyBorder="1" applyAlignment="1">
      <alignment horizontal="center" vertical="top"/>
    </xf>
    <xf numFmtId="164" fontId="19" fillId="34" borderId="12" xfId="0" applyNumberFormat="1" applyFont="1" applyFill="1" applyBorder="1" applyAlignment="1">
      <alignment horizontal="center" vertical="top"/>
    </xf>
    <xf numFmtId="3" fontId="20" fillId="17" borderId="0" xfId="0" applyNumberFormat="1" applyFont="1" applyFill="1" applyBorder="1" applyAlignment="1">
      <alignment horizontal="center" vertical="top"/>
    </xf>
    <xf numFmtId="164" fontId="20" fillId="17" borderId="10" xfId="0" applyNumberFormat="1" applyFont="1" applyFill="1" applyBorder="1" applyAlignment="1">
      <alignment horizontal="center" vertical="top"/>
    </xf>
    <xf numFmtId="164" fontId="20" fillId="17" borderId="0" xfId="0" applyNumberFormat="1" applyFont="1" applyFill="1" applyBorder="1" applyAlignment="1">
      <alignment horizontal="center" vertical="top"/>
    </xf>
    <xf numFmtId="3" fontId="20" fillId="17" borderId="11" xfId="0" applyNumberFormat="1" applyFont="1" applyFill="1" applyBorder="1" applyAlignment="1">
      <alignment horizontal="center" vertical="top"/>
    </xf>
    <xf numFmtId="164" fontId="20" fillId="17" borderId="12" xfId="0" applyNumberFormat="1" applyFont="1" applyFill="1" applyBorder="1" applyAlignment="1">
      <alignment horizontal="center" vertical="top"/>
    </xf>
    <xf numFmtId="3" fontId="20" fillId="34" borderId="0" xfId="0" applyNumberFormat="1" applyFont="1" applyFill="1" applyBorder="1" applyAlignment="1">
      <alignment horizontal="center" vertical="top"/>
    </xf>
    <xf numFmtId="164" fontId="20" fillId="34" borderId="10" xfId="0" applyNumberFormat="1" applyFont="1" applyFill="1" applyBorder="1" applyAlignment="1">
      <alignment horizontal="center" vertical="top"/>
    </xf>
    <xf numFmtId="164" fontId="20" fillId="34" borderId="0" xfId="0" applyNumberFormat="1" applyFont="1" applyFill="1" applyBorder="1" applyAlignment="1">
      <alignment horizontal="center" vertical="top"/>
    </xf>
    <xf numFmtId="3" fontId="20" fillId="34" borderId="11" xfId="0" applyNumberFormat="1" applyFont="1" applyFill="1" applyBorder="1" applyAlignment="1">
      <alignment horizontal="center" vertical="top"/>
    </xf>
    <xf numFmtId="164" fontId="20" fillId="34" borderId="12" xfId="0" applyNumberFormat="1" applyFont="1" applyFill="1" applyBorder="1" applyAlignment="1">
      <alignment horizontal="center" vertical="top"/>
    </xf>
    <xf numFmtId="3" fontId="19" fillId="34" borderId="0" xfId="0" applyNumberFormat="1" applyFont="1" applyFill="1" applyBorder="1" applyAlignment="1">
      <alignment horizontal="center"/>
    </xf>
    <xf numFmtId="164" fontId="19" fillId="34" borderId="10" xfId="0" applyNumberFormat="1" applyFont="1" applyFill="1" applyBorder="1" applyAlignment="1">
      <alignment horizontal="center"/>
    </xf>
    <xf numFmtId="164" fontId="19" fillId="34" borderId="0" xfId="0" applyNumberFormat="1" applyFont="1" applyFill="1" applyBorder="1" applyAlignment="1">
      <alignment horizontal="center"/>
    </xf>
    <xf numFmtId="3" fontId="19" fillId="34" borderId="11" xfId="0" applyNumberFormat="1" applyFont="1" applyFill="1" applyBorder="1" applyAlignment="1">
      <alignment horizontal="center"/>
    </xf>
    <xf numFmtId="164" fontId="19" fillId="34" borderId="12" xfId="0" applyNumberFormat="1" applyFont="1" applyFill="1" applyBorder="1" applyAlignment="1">
      <alignment horizontal="center"/>
    </xf>
    <xf numFmtId="3" fontId="19" fillId="34" borderId="13" xfId="0" applyNumberFormat="1" applyFont="1" applyFill="1" applyBorder="1" applyAlignment="1">
      <alignment horizontal="center"/>
    </xf>
    <xf numFmtId="164" fontId="19" fillId="34" borderId="14" xfId="0" applyNumberFormat="1" applyFont="1" applyFill="1" applyBorder="1" applyAlignment="1">
      <alignment horizontal="center"/>
    </xf>
    <xf numFmtId="164" fontId="19" fillId="34" borderId="13" xfId="0" applyNumberFormat="1" applyFont="1" applyFill="1" applyBorder="1" applyAlignment="1">
      <alignment horizontal="center"/>
    </xf>
    <xf numFmtId="3" fontId="19" fillId="34" borderId="15" xfId="0" applyNumberFormat="1" applyFont="1" applyFill="1" applyBorder="1" applyAlignment="1">
      <alignment horizontal="center"/>
    </xf>
    <xf numFmtId="164" fontId="19" fillId="34" borderId="16" xfId="0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left" vertical="top"/>
    </xf>
    <xf numFmtId="0" fontId="19" fillId="34" borderId="17" xfId="0" applyFont="1" applyFill="1" applyBorder="1" applyAlignment="1">
      <alignment horizontal="left" vertical="top"/>
    </xf>
    <xf numFmtId="0" fontId="21" fillId="34" borderId="17" xfId="0" applyFont="1" applyFill="1" applyBorder="1" applyAlignment="1">
      <alignment horizontal="left" vertical="top"/>
    </xf>
    <xf numFmtId="3" fontId="21" fillId="34" borderId="18" xfId="0" applyNumberFormat="1" applyFont="1" applyFill="1" applyBorder="1" applyAlignment="1">
      <alignment horizontal="center" vertical="top"/>
    </xf>
    <xf numFmtId="164" fontId="21" fillId="34" borderId="10" xfId="0" applyNumberFormat="1" applyFont="1" applyFill="1" applyBorder="1" applyAlignment="1">
      <alignment horizontal="center" vertical="top"/>
    </xf>
    <xf numFmtId="3" fontId="21" fillId="34" borderId="0" xfId="0" applyNumberFormat="1" applyFont="1" applyFill="1" applyBorder="1" applyAlignment="1">
      <alignment horizontal="center" vertical="top"/>
    </xf>
    <xf numFmtId="164" fontId="21" fillId="34" borderId="0" xfId="0" applyNumberFormat="1" applyFont="1" applyFill="1" applyBorder="1" applyAlignment="1">
      <alignment horizontal="center" vertical="top"/>
    </xf>
    <xf numFmtId="3" fontId="21" fillId="34" borderId="11" xfId="0" applyNumberFormat="1" applyFont="1" applyFill="1" applyBorder="1" applyAlignment="1">
      <alignment horizontal="center" vertical="top"/>
    </xf>
    <xf numFmtId="164" fontId="21" fillId="34" borderId="12" xfId="0" applyNumberFormat="1" applyFont="1" applyFill="1" applyBorder="1" applyAlignment="1">
      <alignment horizontal="center" vertical="top"/>
    </xf>
    <xf numFmtId="0" fontId="19" fillId="34" borderId="17" xfId="0" applyFont="1" applyFill="1" applyBorder="1" applyAlignment="1">
      <alignment horizontal="left"/>
    </xf>
    <xf numFmtId="3" fontId="19" fillId="34" borderId="18" xfId="0" applyNumberFormat="1" applyFont="1" applyFill="1" applyBorder="1" applyAlignment="1">
      <alignment horizontal="center" vertical="top"/>
    </xf>
    <xf numFmtId="0" fontId="19" fillId="34" borderId="19" xfId="0" applyFont="1" applyFill="1" applyBorder="1" applyAlignment="1">
      <alignment horizontal="left"/>
    </xf>
    <xf numFmtId="0" fontId="20" fillId="34" borderId="17" xfId="0" applyFont="1" applyFill="1" applyBorder="1" applyAlignment="1">
      <alignment horizontal="left" vertical="top"/>
    </xf>
    <xf numFmtId="3" fontId="20" fillId="34" borderId="18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>
      <alignment horizontal="left"/>
    </xf>
    <xf numFmtId="0" fontId="19" fillId="0" borderId="0" xfId="0" applyFont="1" applyAlignment="1">
      <alignment vertical="top"/>
    </xf>
    <xf numFmtId="0" fontId="20" fillId="34" borderId="0" xfId="55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vertical="top"/>
    </xf>
    <xf numFmtId="0" fontId="20" fillId="34" borderId="0" xfId="55" applyFont="1" applyFill="1" applyBorder="1" applyAlignment="1">
      <alignment horizontal="center"/>
      <protection/>
    </xf>
    <xf numFmtId="0" fontId="19" fillId="34" borderId="13" xfId="0" applyFont="1" applyFill="1" applyBorder="1" applyAlignment="1">
      <alignment horizontal="left" vertical="top"/>
    </xf>
    <xf numFmtId="0" fontId="20" fillId="34" borderId="13" xfId="55" applyFont="1" applyFill="1" applyBorder="1" applyAlignment="1">
      <alignment horizontal="center"/>
      <protection/>
    </xf>
    <xf numFmtId="0" fontId="20" fillId="34" borderId="13" xfId="0" applyFont="1" applyFill="1" applyBorder="1" applyAlignment="1">
      <alignment horizontal="left" vertical="top"/>
    </xf>
    <xf numFmtId="3" fontId="20" fillId="34" borderId="20" xfId="55" applyNumberFormat="1" applyFont="1" applyFill="1" applyBorder="1" applyAlignment="1">
      <alignment horizontal="center"/>
      <protection/>
    </xf>
    <xf numFmtId="164" fontId="20" fillId="34" borderId="14" xfId="55" applyNumberFormat="1" applyFont="1" applyFill="1" applyBorder="1" applyAlignment="1">
      <alignment horizontal="center"/>
      <protection/>
    </xf>
    <xf numFmtId="3" fontId="20" fillId="34" borderId="13" xfId="55" applyNumberFormat="1" applyFont="1" applyFill="1" applyBorder="1" applyAlignment="1">
      <alignment horizontal="center"/>
      <protection/>
    </xf>
    <xf numFmtId="164" fontId="20" fillId="34" borderId="13" xfId="55" applyNumberFormat="1" applyFont="1" applyFill="1" applyBorder="1" applyAlignment="1">
      <alignment horizontal="center"/>
      <protection/>
    </xf>
    <xf numFmtId="3" fontId="20" fillId="34" borderId="21" xfId="55" applyNumberFormat="1" applyFont="1" applyFill="1" applyBorder="1" applyAlignment="1">
      <alignment horizontal="center"/>
      <protection/>
    </xf>
    <xf numFmtId="164" fontId="20" fillId="34" borderId="22" xfId="55" applyNumberFormat="1" applyFont="1" applyFill="1" applyBorder="1" applyAlignment="1">
      <alignment horizontal="center"/>
      <protection/>
    </xf>
    <xf numFmtId="0" fontId="20" fillId="34" borderId="23" xfId="0" applyFont="1" applyFill="1" applyBorder="1" applyAlignment="1">
      <alignment horizontal="left" vertical="top"/>
    </xf>
    <xf numFmtId="3" fontId="20" fillId="34" borderId="18" xfId="55" applyNumberFormat="1" applyFont="1" applyFill="1" applyBorder="1" applyAlignment="1">
      <alignment horizontal="center"/>
      <protection/>
    </xf>
    <xf numFmtId="164" fontId="20" fillId="34" borderId="10" xfId="55" applyNumberFormat="1" applyFont="1" applyFill="1" applyBorder="1" applyAlignment="1">
      <alignment horizontal="center"/>
      <protection/>
    </xf>
    <xf numFmtId="3" fontId="20" fillId="34" borderId="0" xfId="55" applyNumberFormat="1" applyFont="1" applyFill="1" applyBorder="1" applyAlignment="1">
      <alignment horizontal="center"/>
      <protection/>
    </xf>
    <xf numFmtId="164" fontId="20" fillId="34" borderId="0" xfId="55" applyNumberFormat="1" applyFont="1" applyFill="1" applyBorder="1" applyAlignment="1">
      <alignment horizontal="center"/>
      <protection/>
    </xf>
    <xf numFmtId="3" fontId="20" fillId="34" borderId="11" xfId="55" applyNumberFormat="1" applyFont="1" applyFill="1" applyBorder="1" applyAlignment="1">
      <alignment horizontal="center"/>
      <protection/>
    </xf>
    <xf numFmtId="164" fontId="20" fillId="34" borderId="12" xfId="55" applyNumberFormat="1" applyFont="1" applyFill="1" applyBorder="1" applyAlignment="1">
      <alignment horizontal="center"/>
      <protection/>
    </xf>
    <xf numFmtId="0" fontId="20" fillId="17" borderId="17" xfId="0" applyFont="1" applyFill="1" applyBorder="1" applyAlignment="1">
      <alignment horizontal="left"/>
    </xf>
    <xf numFmtId="3" fontId="20" fillId="17" borderId="18" xfId="55" applyNumberFormat="1" applyFont="1" applyFill="1" applyBorder="1" applyAlignment="1">
      <alignment horizontal="center"/>
      <protection/>
    </xf>
    <xf numFmtId="164" fontId="20" fillId="17" borderId="10" xfId="55" applyNumberFormat="1" applyFont="1" applyFill="1" applyBorder="1" applyAlignment="1">
      <alignment horizontal="center"/>
      <protection/>
    </xf>
    <xf numFmtId="3" fontId="20" fillId="17" borderId="0" xfId="55" applyNumberFormat="1" applyFont="1" applyFill="1" applyBorder="1" applyAlignment="1">
      <alignment horizontal="center"/>
      <protection/>
    </xf>
    <xf numFmtId="164" fontId="20" fillId="17" borderId="0" xfId="55" applyNumberFormat="1" applyFont="1" applyFill="1" applyBorder="1" applyAlignment="1">
      <alignment horizontal="center"/>
      <protection/>
    </xf>
    <xf numFmtId="3" fontId="20" fillId="17" borderId="11" xfId="55" applyNumberFormat="1" applyFont="1" applyFill="1" applyBorder="1" applyAlignment="1">
      <alignment horizontal="center"/>
      <protection/>
    </xf>
    <xf numFmtId="164" fontId="20" fillId="17" borderId="12" xfId="55" applyNumberFormat="1" applyFont="1" applyFill="1" applyBorder="1" applyAlignment="1">
      <alignment horizontal="center"/>
      <protection/>
    </xf>
    <xf numFmtId="0" fontId="21" fillId="34" borderId="17" xfId="0" applyFont="1" applyFill="1" applyBorder="1" applyAlignment="1">
      <alignment vertical="top"/>
    </xf>
    <xf numFmtId="0" fontId="20" fillId="34" borderId="17" xfId="0" applyFont="1" applyFill="1" applyBorder="1" applyAlignment="1">
      <alignment horizontal="center" wrapText="1"/>
    </xf>
    <xf numFmtId="3" fontId="20" fillId="0" borderId="18" xfId="0" applyNumberFormat="1" applyFont="1" applyFill="1" applyBorder="1" applyAlignment="1">
      <alignment horizontal="center"/>
    </xf>
    <xf numFmtId="164" fontId="20" fillId="34" borderId="10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164" fontId="20" fillId="34" borderId="0" xfId="0" applyNumberFormat="1" applyFont="1" applyFill="1" applyBorder="1" applyAlignment="1">
      <alignment horizontal="center"/>
    </xf>
    <xf numFmtId="164" fontId="20" fillId="34" borderId="12" xfId="0" applyNumberFormat="1" applyFont="1" applyFill="1" applyBorder="1" applyAlignment="1">
      <alignment horizontal="center"/>
    </xf>
    <xf numFmtId="0" fontId="20" fillId="17" borderId="17" xfId="0" applyFont="1" applyFill="1" applyBorder="1" applyAlignment="1">
      <alignment horizontal="left" vertical="top"/>
    </xf>
    <xf numFmtId="3" fontId="20" fillId="17" borderId="18" xfId="0" applyNumberFormat="1" applyFont="1" applyFill="1" applyBorder="1" applyAlignment="1">
      <alignment horizontal="center" vertical="top"/>
    </xf>
    <xf numFmtId="0" fontId="19" fillId="34" borderId="0" xfId="0" applyFont="1" applyFill="1" applyAlignment="1">
      <alignment vertical="top"/>
    </xf>
    <xf numFmtId="3" fontId="21" fillId="34" borderId="18" xfId="0" applyNumberFormat="1" applyFont="1" applyFill="1" applyBorder="1" applyAlignment="1">
      <alignment horizontal="center"/>
    </xf>
    <xf numFmtId="164" fontId="21" fillId="34" borderId="10" xfId="0" applyNumberFormat="1" applyFont="1" applyFill="1" applyBorder="1" applyAlignment="1">
      <alignment horizontal="center"/>
    </xf>
    <xf numFmtId="3" fontId="21" fillId="34" borderId="0" xfId="0" applyNumberFormat="1" applyFont="1" applyFill="1" applyBorder="1" applyAlignment="1">
      <alignment horizontal="center"/>
    </xf>
    <xf numFmtId="164" fontId="21" fillId="34" borderId="0" xfId="0" applyNumberFormat="1" applyFont="1" applyFill="1" applyBorder="1" applyAlignment="1">
      <alignment horizontal="center"/>
    </xf>
    <xf numFmtId="3" fontId="21" fillId="34" borderId="11" xfId="0" applyNumberFormat="1" applyFont="1" applyFill="1" applyBorder="1" applyAlignment="1">
      <alignment horizontal="center"/>
    </xf>
    <xf numFmtId="164" fontId="21" fillId="34" borderId="12" xfId="0" applyNumberFormat="1" applyFont="1" applyFill="1" applyBorder="1" applyAlignment="1">
      <alignment horizontal="center"/>
    </xf>
    <xf numFmtId="3" fontId="19" fillId="34" borderId="18" xfId="0" applyNumberFormat="1" applyFont="1" applyFill="1" applyBorder="1" applyAlignment="1">
      <alignment horizontal="center"/>
    </xf>
    <xf numFmtId="3" fontId="19" fillId="34" borderId="24" xfId="0" applyNumberFormat="1" applyFont="1" applyFill="1" applyBorder="1" applyAlignment="1">
      <alignment horizontal="center"/>
    </xf>
    <xf numFmtId="0" fontId="19" fillId="34" borderId="25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left"/>
    </xf>
    <xf numFmtId="0" fontId="19" fillId="34" borderId="0" xfId="0" applyFont="1" applyFill="1" applyBorder="1" applyAlignment="1">
      <alignment vertical="top"/>
    </xf>
    <xf numFmtId="0" fontId="22" fillId="34" borderId="0" xfId="0" applyFont="1" applyFill="1" applyAlignment="1">
      <alignment horizontal="left" vertical="top"/>
    </xf>
    <xf numFmtId="0" fontId="22" fillId="0" borderId="0" xfId="0" applyFont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zoomScalePageLayoutView="0" workbookViewId="0" topLeftCell="A1">
      <selection activeCell="Q9" sqref="Q9"/>
    </sheetView>
  </sheetViews>
  <sheetFormatPr defaultColWidth="9.140625" defaultRowHeight="15"/>
  <cols>
    <col min="1" max="1" width="39.28125" style="0" bestFit="1" customWidth="1"/>
    <col min="2" max="4" width="5.57421875" style="0" bestFit="1" customWidth="1"/>
    <col min="5" max="5" width="6.57421875" style="0" bestFit="1" customWidth="1"/>
    <col min="6" max="15" width="5.57421875" style="0" bestFit="1" customWidth="1"/>
  </cols>
  <sheetData>
    <row r="1" spans="1:16" ht="1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43"/>
    </row>
    <row r="2" spans="1:16" ht="15">
      <c r="A2" s="28"/>
      <c r="B2" s="44" t="s">
        <v>0</v>
      </c>
      <c r="C2" s="44"/>
      <c r="D2" s="44" t="s">
        <v>1</v>
      </c>
      <c r="E2" s="44"/>
      <c r="F2" s="44" t="s">
        <v>2</v>
      </c>
      <c r="G2" s="44"/>
      <c r="H2" s="44" t="s">
        <v>3</v>
      </c>
      <c r="I2" s="44"/>
      <c r="J2" s="44" t="s">
        <v>4</v>
      </c>
      <c r="K2" s="44"/>
      <c r="L2" s="44" t="s">
        <v>5</v>
      </c>
      <c r="M2" s="44"/>
      <c r="N2" s="44" t="s">
        <v>6</v>
      </c>
      <c r="O2" s="44"/>
      <c r="P2" s="45"/>
    </row>
    <row r="3" spans="1:16" ht="15">
      <c r="A3" s="28"/>
      <c r="B3" s="46" t="s">
        <v>7</v>
      </c>
      <c r="C3" s="46" t="s">
        <v>8</v>
      </c>
      <c r="D3" s="46" t="s">
        <v>7</v>
      </c>
      <c r="E3" s="46" t="s">
        <v>8</v>
      </c>
      <c r="F3" s="46" t="s">
        <v>7</v>
      </c>
      <c r="G3" s="46" t="s">
        <v>8</v>
      </c>
      <c r="H3" s="46" t="s">
        <v>7</v>
      </c>
      <c r="I3" s="46" t="s">
        <v>8</v>
      </c>
      <c r="J3" s="46" t="s">
        <v>7</v>
      </c>
      <c r="K3" s="46" t="s">
        <v>8</v>
      </c>
      <c r="L3" s="46" t="s">
        <v>7</v>
      </c>
      <c r="M3" s="46" t="s">
        <v>8</v>
      </c>
      <c r="N3" s="46" t="s">
        <v>7</v>
      </c>
      <c r="O3" s="46" t="s">
        <v>8</v>
      </c>
      <c r="P3" s="45"/>
    </row>
    <row r="4" spans="1:16" ht="15.75" thickBo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5"/>
    </row>
    <row r="5" spans="1:16" ht="16.5" thickBot="1" thickTop="1">
      <c r="A5" s="49" t="s">
        <v>13</v>
      </c>
      <c r="B5" s="50">
        <v>6671</v>
      </c>
      <c r="C5" s="51">
        <f>+B5/B5*100</f>
        <v>100</v>
      </c>
      <c r="D5" s="52">
        <f>+D7+D25</f>
        <v>7026</v>
      </c>
      <c r="E5" s="53">
        <v>7026</v>
      </c>
      <c r="F5" s="54">
        <v>6638</v>
      </c>
      <c r="G5" s="53">
        <f>+F5/F5*100</f>
        <v>100</v>
      </c>
      <c r="H5" s="54">
        <v>6801</v>
      </c>
      <c r="I5" s="53">
        <f>+H5/H5*100</f>
        <v>100</v>
      </c>
      <c r="J5" s="54">
        <v>6785</v>
      </c>
      <c r="K5" s="53">
        <f>+J5/J5*100</f>
        <v>100</v>
      </c>
      <c r="L5" s="54">
        <v>6934</v>
      </c>
      <c r="M5" s="53">
        <f>+L5/L5*100</f>
        <v>100</v>
      </c>
      <c r="N5" s="54">
        <v>7181</v>
      </c>
      <c r="O5" s="55">
        <f>+N5/N5*100</f>
        <v>100</v>
      </c>
      <c r="P5" s="45"/>
    </row>
    <row r="6" spans="1:16" ht="15.75" thickTop="1">
      <c r="A6" s="56"/>
      <c r="B6" s="57"/>
      <c r="C6" s="58"/>
      <c r="D6" s="59"/>
      <c r="E6" s="60"/>
      <c r="F6" s="61"/>
      <c r="G6" s="60"/>
      <c r="H6" s="61"/>
      <c r="I6" s="60"/>
      <c r="J6" s="61"/>
      <c r="K6" s="60"/>
      <c r="L6" s="61"/>
      <c r="M6" s="60"/>
      <c r="N6" s="61"/>
      <c r="O6" s="62"/>
      <c r="P6" s="45"/>
    </row>
    <row r="7" spans="1:16" ht="15">
      <c r="A7" s="63" t="s">
        <v>14</v>
      </c>
      <c r="B7" s="64">
        <v>4166</v>
      </c>
      <c r="C7" s="65">
        <f>+B7/B5*100</f>
        <v>62.44940788487483</v>
      </c>
      <c r="D7" s="66">
        <v>4179</v>
      </c>
      <c r="E7" s="67">
        <f>+D7/D5*100</f>
        <v>59.47907771135781</v>
      </c>
      <c r="F7" s="68">
        <v>3926</v>
      </c>
      <c r="G7" s="67">
        <f>+F7/F5*100</f>
        <v>59.144320578487495</v>
      </c>
      <c r="H7" s="68">
        <v>4409</v>
      </c>
      <c r="I7" s="67">
        <f>+H7/H5*100</f>
        <v>64.82870166152036</v>
      </c>
      <c r="J7" s="68">
        <v>4356</v>
      </c>
      <c r="K7" s="67">
        <f>+J7/J5*100</f>
        <v>64.20044215180545</v>
      </c>
      <c r="L7" s="68">
        <v>4298</v>
      </c>
      <c r="M7" s="67">
        <f>+L7/L5*100</f>
        <v>61.98442457456014</v>
      </c>
      <c r="N7" s="68">
        <v>4434</v>
      </c>
      <c r="O7" s="69">
        <f>+N7/N5*100</f>
        <v>61.746274892076315</v>
      </c>
      <c r="P7" s="45"/>
    </row>
    <row r="8" spans="1:16" ht="15">
      <c r="A8" s="40"/>
      <c r="B8" s="57"/>
      <c r="C8" s="58"/>
      <c r="D8" s="59"/>
      <c r="E8" s="60"/>
      <c r="F8" s="61"/>
      <c r="G8" s="60"/>
      <c r="H8" s="61"/>
      <c r="I8" s="60"/>
      <c r="J8" s="61"/>
      <c r="K8" s="60"/>
      <c r="L8" s="61"/>
      <c r="M8" s="60"/>
      <c r="N8" s="61"/>
      <c r="O8" s="62"/>
      <c r="P8" s="45"/>
    </row>
    <row r="9" spans="1:16" ht="15">
      <c r="A9" s="70" t="s">
        <v>15</v>
      </c>
      <c r="B9" s="31">
        <v>2042</v>
      </c>
      <c r="C9" s="32">
        <f>+B9/B7*100</f>
        <v>49.01584253480557</v>
      </c>
      <c r="D9" s="33">
        <v>2028</v>
      </c>
      <c r="E9" s="34">
        <f>+D9/D7*100</f>
        <v>48.52835606604451</v>
      </c>
      <c r="F9" s="35">
        <v>1788</v>
      </c>
      <c r="G9" s="34">
        <f>+F9/F7*100</f>
        <v>45.54253693326541</v>
      </c>
      <c r="H9" s="35">
        <v>2177</v>
      </c>
      <c r="I9" s="34">
        <f>+H9/H7*100</f>
        <v>49.376275799501016</v>
      </c>
      <c r="J9" s="35">
        <v>1971</v>
      </c>
      <c r="K9" s="34">
        <f>+J9/J7*100</f>
        <v>45.24793388429752</v>
      </c>
      <c r="L9" s="35">
        <v>1976</v>
      </c>
      <c r="M9" s="34">
        <f>+L9/L7*100</f>
        <v>45.97487203350396</v>
      </c>
      <c r="N9" s="35">
        <v>2080</v>
      </c>
      <c r="O9" s="36">
        <f>+N9/N7*100</f>
        <v>46.91023906179522</v>
      </c>
      <c r="P9" s="45"/>
    </row>
    <row r="10" spans="1:16" ht="15">
      <c r="A10" s="40" t="s">
        <v>16</v>
      </c>
      <c r="B10" s="41">
        <v>1924</v>
      </c>
      <c r="C10" s="14">
        <f>+B10/B9*100</f>
        <v>94.22135161606269</v>
      </c>
      <c r="D10" s="13">
        <v>1938</v>
      </c>
      <c r="E10" s="15">
        <f>+D10/D9*100</f>
        <v>95.56213017751479</v>
      </c>
      <c r="F10" s="16">
        <v>1706</v>
      </c>
      <c r="G10" s="15">
        <f>+F10/F9*100</f>
        <v>95.41387024608501</v>
      </c>
      <c r="H10" s="16">
        <v>2097</v>
      </c>
      <c r="I10" s="15">
        <f>+H10/H9*100</f>
        <v>96.32521819016996</v>
      </c>
      <c r="J10" s="16">
        <v>1893</v>
      </c>
      <c r="K10" s="15">
        <f>+J10/J9*100</f>
        <v>96.04261796042618</v>
      </c>
      <c r="L10" s="16">
        <v>1885</v>
      </c>
      <c r="M10" s="15">
        <f>+L10/L9*100</f>
        <v>95.39473684210526</v>
      </c>
      <c r="N10" s="16">
        <v>2012</v>
      </c>
      <c r="O10" s="17">
        <f>+N10/N9*100</f>
        <v>96.73076923076923</v>
      </c>
      <c r="P10" s="45"/>
    </row>
    <row r="11" spans="1:16" ht="15">
      <c r="A11" s="37" t="s">
        <v>17</v>
      </c>
      <c r="B11" s="38">
        <v>1870</v>
      </c>
      <c r="C11" s="4">
        <f>B11/B10*100</f>
        <v>97.1933471933472</v>
      </c>
      <c r="D11" s="3">
        <v>1893</v>
      </c>
      <c r="E11" s="5">
        <f>D11/D10*100</f>
        <v>97.67801857585138</v>
      </c>
      <c r="F11" s="6">
        <v>1658</v>
      </c>
      <c r="G11" s="5">
        <f>F11/F10*100</f>
        <v>97.18640093786635</v>
      </c>
      <c r="H11" s="6">
        <v>2050</v>
      </c>
      <c r="I11" s="5">
        <f>H11/H10*100</f>
        <v>97.7587029089175</v>
      </c>
      <c r="J11" s="6">
        <v>1846</v>
      </c>
      <c r="K11" s="5">
        <f>J11/J10*100</f>
        <v>97.51716851558373</v>
      </c>
      <c r="L11" s="6">
        <v>1830</v>
      </c>
      <c r="M11" s="5">
        <f>L11/L10*100</f>
        <v>97.08222811671088</v>
      </c>
      <c r="N11" s="6">
        <v>1970</v>
      </c>
      <c r="O11" s="7">
        <f>N11/N10*100</f>
        <v>97.91252485089463</v>
      </c>
      <c r="P11" s="45"/>
    </row>
    <row r="12" spans="1:16" ht="15">
      <c r="A12" s="37" t="s">
        <v>18</v>
      </c>
      <c r="B12" s="38">
        <v>54</v>
      </c>
      <c r="C12" s="4">
        <f>B12/B10*100</f>
        <v>2.806652806652807</v>
      </c>
      <c r="D12" s="3">
        <v>45</v>
      </c>
      <c r="E12" s="5">
        <f>D12/D10*100</f>
        <v>2.321981424148607</v>
      </c>
      <c r="F12" s="6">
        <v>48</v>
      </c>
      <c r="G12" s="5">
        <f>F12/F10*100</f>
        <v>2.813599062133646</v>
      </c>
      <c r="H12" s="6">
        <v>47</v>
      </c>
      <c r="I12" s="5">
        <f>H12/H10*100</f>
        <v>2.2412970910824987</v>
      </c>
      <c r="J12" s="6">
        <v>47</v>
      </c>
      <c r="K12" s="5">
        <f>J12/J10*100</f>
        <v>2.4828314844162707</v>
      </c>
      <c r="L12" s="6">
        <v>55</v>
      </c>
      <c r="M12" s="5">
        <f>L12/L10*100</f>
        <v>2.9177718832891246</v>
      </c>
      <c r="N12" s="6">
        <v>42</v>
      </c>
      <c r="O12" s="7">
        <f>N12/N10*100</f>
        <v>2.0874751491053676</v>
      </c>
      <c r="P12" s="45"/>
    </row>
    <row r="13" spans="1:16" ht="15">
      <c r="A13" s="37"/>
      <c r="B13" s="38"/>
      <c r="C13" s="4"/>
      <c r="D13" s="3"/>
      <c r="E13" s="5"/>
      <c r="F13" s="6"/>
      <c r="G13" s="5"/>
      <c r="H13" s="6"/>
      <c r="I13" s="5"/>
      <c r="J13" s="6"/>
      <c r="K13" s="5"/>
      <c r="L13" s="6"/>
      <c r="M13" s="5"/>
      <c r="N13" s="6"/>
      <c r="O13" s="7"/>
      <c r="P13" s="45"/>
    </row>
    <row r="14" spans="1:16" ht="15">
      <c r="A14" s="42" t="s">
        <v>19</v>
      </c>
      <c r="B14" s="41">
        <v>118</v>
      </c>
      <c r="C14" s="14">
        <f>+B14/B9*100</f>
        <v>5.778648383937316</v>
      </c>
      <c r="D14" s="13">
        <v>90</v>
      </c>
      <c r="E14" s="15">
        <f>+D14/D9*100</f>
        <v>4.437869822485207</v>
      </c>
      <c r="F14" s="16">
        <v>82</v>
      </c>
      <c r="G14" s="15">
        <f>+F14/F9*100</f>
        <v>4.586129753914989</v>
      </c>
      <c r="H14" s="16">
        <v>80</v>
      </c>
      <c r="I14" s="15">
        <f>+H14/H9*100</f>
        <v>3.674781809830041</v>
      </c>
      <c r="J14" s="16">
        <v>78</v>
      </c>
      <c r="K14" s="15">
        <f>+J14/J9*100</f>
        <v>3.95738203957382</v>
      </c>
      <c r="L14" s="16">
        <v>91</v>
      </c>
      <c r="M14" s="15">
        <f>+L14/L9*100</f>
        <v>4.605263157894736</v>
      </c>
      <c r="N14" s="16">
        <v>68</v>
      </c>
      <c r="O14" s="17">
        <f>+N14/N9*100</f>
        <v>3.2692307692307696</v>
      </c>
      <c r="P14" s="45"/>
    </row>
    <row r="15" spans="1:16" ht="102.75">
      <c r="A15" s="71" t="s">
        <v>20</v>
      </c>
      <c r="B15" s="72">
        <v>119</v>
      </c>
      <c r="C15" s="73">
        <f>+B15/B9*100</f>
        <v>5.827619980411361</v>
      </c>
      <c r="D15" s="74">
        <v>135</v>
      </c>
      <c r="E15" s="75">
        <f>+D15/D9*100</f>
        <v>6.656804733727811</v>
      </c>
      <c r="F15" s="74">
        <v>115</v>
      </c>
      <c r="G15" s="75">
        <f>+F15/F9*100</f>
        <v>6.431767337807607</v>
      </c>
      <c r="H15" s="74">
        <v>127</v>
      </c>
      <c r="I15" s="75">
        <f>+H15/H9*100</f>
        <v>5.833716123105191</v>
      </c>
      <c r="J15" s="74">
        <v>122</v>
      </c>
      <c r="K15" s="75">
        <f>+J15/J9*100</f>
        <v>6.1897513952308465</v>
      </c>
      <c r="L15" s="74">
        <v>107</v>
      </c>
      <c r="M15" s="75">
        <f>+L15/L9*100</f>
        <v>5.41497975708502</v>
      </c>
      <c r="N15" s="74">
        <v>119</v>
      </c>
      <c r="O15" s="76">
        <f>+N15/N9*100</f>
        <v>5.721153846153846</v>
      </c>
      <c r="P15" s="45"/>
    </row>
    <row r="16" spans="1:16" ht="15">
      <c r="A16" s="37"/>
      <c r="B16" s="38"/>
      <c r="C16" s="4"/>
      <c r="D16" s="3"/>
      <c r="E16" s="5"/>
      <c r="F16" s="6"/>
      <c r="G16" s="5"/>
      <c r="H16" s="6"/>
      <c r="I16" s="5"/>
      <c r="J16" s="6"/>
      <c r="K16" s="5"/>
      <c r="L16" s="6"/>
      <c r="M16" s="5"/>
      <c r="N16" s="6"/>
      <c r="O16" s="7"/>
      <c r="P16" s="45"/>
    </row>
    <row r="17" spans="1:16" ht="15">
      <c r="A17" s="30" t="s">
        <v>21</v>
      </c>
      <c r="B17" s="31">
        <v>1470</v>
      </c>
      <c r="C17" s="32">
        <f>+B17/B7*100</f>
        <v>35.28564570331253</v>
      </c>
      <c r="D17" s="33">
        <v>1540</v>
      </c>
      <c r="E17" s="34">
        <f>+D17/D7*100</f>
        <v>36.85092127303183</v>
      </c>
      <c r="F17" s="35">
        <v>1663</v>
      </c>
      <c r="G17" s="34">
        <f>+F17/F7*100</f>
        <v>42.358634742740705</v>
      </c>
      <c r="H17" s="35">
        <v>1741</v>
      </c>
      <c r="I17" s="34">
        <f>+H17/H7*100</f>
        <v>39.48741211158993</v>
      </c>
      <c r="J17" s="35">
        <v>1906</v>
      </c>
      <c r="K17" s="34">
        <f>+J17/J7*100</f>
        <v>43.755739210284666</v>
      </c>
      <c r="L17" s="35">
        <v>1885</v>
      </c>
      <c r="M17" s="34">
        <f>+L17/L7*100</f>
        <v>43.857608189855746</v>
      </c>
      <c r="N17" s="35">
        <v>1954</v>
      </c>
      <c r="O17" s="36">
        <f>+N17/N7*100</f>
        <v>44.06856111862878</v>
      </c>
      <c r="P17" s="43"/>
    </row>
    <row r="18" spans="1:16" ht="15">
      <c r="A18" s="37" t="s">
        <v>9</v>
      </c>
      <c r="B18" s="38">
        <v>1040</v>
      </c>
      <c r="C18" s="4">
        <f>B18/B17*100</f>
        <v>70.74829931972789</v>
      </c>
      <c r="D18" s="3">
        <v>1121</v>
      </c>
      <c r="E18" s="5">
        <f>D18/D17*100</f>
        <v>72.79220779220779</v>
      </c>
      <c r="F18" s="6">
        <v>1152</v>
      </c>
      <c r="G18" s="5">
        <f>F18/F17*100</f>
        <v>69.27239927841251</v>
      </c>
      <c r="H18" s="6">
        <v>1252</v>
      </c>
      <c r="I18" s="5">
        <f>H18/H17*100</f>
        <v>71.91269385410683</v>
      </c>
      <c r="J18" s="6">
        <v>1396</v>
      </c>
      <c r="K18" s="5">
        <f>J18/J17*100</f>
        <v>73.2423924449108</v>
      </c>
      <c r="L18" s="6">
        <v>1284</v>
      </c>
      <c r="M18" s="5">
        <f>L18/L17*100</f>
        <v>68.11671087533156</v>
      </c>
      <c r="N18" s="6">
        <v>1409</v>
      </c>
      <c r="O18" s="7">
        <f>N18/N17*100</f>
        <v>72.10849539406345</v>
      </c>
      <c r="P18" s="43"/>
    </row>
    <row r="19" spans="1:16" ht="15">
      <c r="A19" s="37" t="s">
        <v>10</v>
      </c>
      <c r="B19" s="38">
        <v>430</v>
      </c>
      <c r="C19" s="4">
        <f>B19/B17*100</f>
        <v>29.25170068027211</v>
      </c>
      <c r="D19" s="3">
        <v>419</v>
      </c>
      <c r="E19" s="5">
        <f>D19/D17*100</f>
        <v>27.20779220779221</v>
      </c>
      <c r="F19" s="6">
        <v>511</v>
      </c>
      <c r="G19" s="5">
        <f>F19/F17*100</f>
        <v>30.727600721587496</v>
      </c>
      <c r="H19" s="6">
        <v>489</v>
      </c>
      <c r="I19" s="5">
        <f>H19/H17*100</f>
        <v>28.087306145893166</v>
      </c>
      <c r="J19" s="6">
        <v>510</v>
      </c>
      <c r="K19" s="5">
        <f>J19/J17*100</f>
        <v>26.75760755508919</v>
      </c>
      <c r="L19" s="6">
        <v>601</v>
      </c>
      <c r="M19" s="5">
        <f>L19/L17*100</f>
        <v>31.883289124668433</v>
      </c>
      <c r="N19" s="6">
        <v>545</v>
      </c>
      <c r="O19" s="7">
        <f>N19/N17*100</f>
        <v>27.89150460593654</v>
      </c>
      <c r="P19" s="43"/>
    </row>
    <row r="20" spans="1:16" ht="15">
      <c r="A20" s="29"/>
      <c r="B20" s="38"/>
      <c r="C20" s="4"/>
      <c r="D20" s="3"/>
      <c r="E20" s="5"/>
      <c r="F20" s="6"/>
      <c r="G20" s="5"/>
      <c r="H20" s="6"/>
      <c r="I20" s="5"/>
      <c r="J20" s="6"/>
      <c r="K20" s="5"/>
      <c r="L20" s="6"/>
      <c r="M20" s="5"/>
      <c r="N20" s="6"/>
      <c r="O20" s="7"/>
      <c r="P20" s="43"/>
    </row>
    <row r="21" spans="1:16" ht="15">
      <c r="A21" s="30" t="s">
        <v>22</v>
      </c>
      <c r="B21" s="31">
        <v>654</v>
      </c>
      <c r="C21" s="32">
        <f>+B21/B7*100</f>
        <v>15.6985117618819</v>
      </c>
      <c r="D21" s="33">
        <v>611</v>
      </c>
      <c r="E21" s="34">
        <f>+D21/D7*100</f>
        <v>14.620722660923665</v>
      </c>
      <c r="F21" s="35">
        <v>475</v>
      </c>
      <c r="G21" s="34">
        <f>+F21/F7*100</f>
        <v>12.098828323993887</v>
      </c>
      <c r="H21" s="35">
        <v>491</v>
      </c>
      <c r="I21" s="34">
        <f>+H21/H7*100</f>
        <v>11.13631208890905</v>
      </c>
      <c r="J21" s="35">
        <v>479</v>
      </c>
      <c r="K21" s="34">
        <f>+J21/J7*100</f>
        <v>10.996326905417815</v>
      </c>
      <c r="L21" s="35">
        <v>437</v>
      </c>
      <c r="M21" s="34">
        <f>+L21/L7*100</f>
        <v>10.167519776640297</v>
      </c>
      <c r="N21" s="35">
        <v>400</v>
      </c>
      <c r="O21" s="36">
        <f>+N21/N7*100</f>
        <v>9.021199819576003</v>
      </c>
      <c r="P21" s="43"/>
    </row>
    <row r="22" spans="1:16" ht="15">
      <c r="A22" s="37" t="s">
        <v>9</v>
      </c>
      <c r="B22" s="38">
        <v>229</v>
      </c>
      <c r="C22" s="4">
        <f>B22/B21*100</f>
        <v>35.015290519877674</v>
      </c>
      <c r="D22" s="3">
        <v>236</v>
      </c>
      <c r="E22" s="5">
        <f>D22/D21*100</f>
        <v>38.62520458265139</v>
      </c>
      <c r="F22" s="6">
        <v>193</v>
      </c>
      <c r="G22" s="5">
        <f>F22/F21*100</f>
        <v>40.63157894736842</v>
      </c>
      <c r="H22" s="6">
        <v>169</v>
      </c>
      <c r="I22" s="5">
        <f>H22/H21*100</f>
        <v>34.419551934826885</v>
      </c>
      <c r="J22" s="6">
        <v>178</v>
      </c>
      <c r="K22" s="5">
        <f>J22/J21*100</f>
        <v>37.160751565762006</v>
      </c>
      <c r="L22" s="6">
        <v>171</v>
      </c>
      <c r="M22" s="5">
        <f>L22/L21*100</f>
        <v>39.130434782608695</v>
      </c>
      <c r="N22" s="6">
        <v>153</v>
      </c>
      <c r="O22" s="7">
        <f>N22/N21*100</f>
        <v>38.25</v>
      </c>
      <c r="P22" s="43"/>
    </row>
    <row r="23" spans="1:16" ht="15">
      <c r="A23" s="37" t="s">
        <v>10</v>
      </c>
      <c r="B23" s="38">
        <v>425</v>
      </c>
      <c r="C23" s="4">
        <f>B23/B21*100</f>
        <v>64.98470948012233</v>
      </c>
      <c r="D23" s="3">
        <v>375</v>
      </c>
      <c r="E23" s="5">
        <f>D23/D21*100</f>
        <v>61.37479541734861</v>
      </c>
      <c r="F23" s="6">
        <v>282</v>
      </c>
      <c r="G23" s="5">
        <f>F23/F21*100</f>
        <v>59.36842105263158</v>
      </c>
      <c r="H23" s="6">
        <v>322</v>
      </c>
      <c r="I23" s="5">
        <f>H23/H21*100</f>
        <v>65.58044806517312</v>
      </c>
      <c r="J23" s="6">
        <v>301</v>
      </c>
      <c r="K23" s="5">
        <f>J23/J21*100</f>
        <v>62.839248434237994</v>
      </c>
      <c r="L23" s="6">
        <v>266</v>
      </c>
      <c r="M23" s="5">
        <f>L23/L21*100</f>
        <v>60.86956521739131</v>
      </c>
      <c r="N23" s="6">
        <v>247</v>
      </c>
      <c r="O23" s="7">
        <f>N23/N21*100</f>
        <v>61.75000000000001</v>
      </c>
      <c r="P23" s="43"/>
    </row>
    <row r="24" spans="1:16" ht="15">
      <c r="A24" s="37"/>
      <c r="B24" s="38"/>
      <c r="C24" s="4"/>
      <c r="D24" s="3"/>
      <c r="E24" s="5"/>
      <c r="F24" s="6"/>
      <c r="G24" s="5"/>
      <c r="H24" s="6"/>
      <c r="I24" s="5"/>
      <c r="J24" s="6"/>
      <c r="K24" s="5"/>
      <c r="L24" s="6"/>
      <c r="M24" s="5"/>
      <c r="N24" s="6"/>
      <c r="O24" s="7"/>
      <c r="P24" s="43"/>
    </row>
    <row r="25" spans="1:16" ht="15">
      <c r="A25" s="77" t="s">
        <v>23</v>
      </c>
      <c r="B25" s="78">
        <v>2505</v>
      </c>
      <c r="C25" s="9">
        <f>+B25/B5*100</f>
        <v>37.55059211512517</v>
      </c>
      <c r="D25" s="8">
        <v>2847</v>
      </c>
      <c r="E25" s="10">
        <f>+D25/D5*100</f>
        <v>40.52092228864218</v>
      </c>
      <c r="F25" s="11">
        <v>2712</v>
      </c>
      <c r="G25" s="10">
        <f>+F25/F5*100</f>
        <v>40.855679421512505</v>
      </c>
      <c r="H25" s="11">
        <v>2392</v>
      </c>
      <c r="I25" s="10">
        <f>+H25/H5*100</f>
        <v>35.17129833847964</v>
      </c>
      <c r="J25" s="11">
        <v>2429</v>
      </c>
      <c r="K25" s="10">
        <f>+J25/J5*100</f>
        <v>35.799557848194546</v>
      </c>
      <c r="L25" s="11">
        <v>2636</v>
      </c>
      <c r="M25" s="10">
        <f>+L25/L5*100</f>
        <v>38.01557542543986</v>
      </c>
      <c r="N25" s="11">
        <v>2747</v>
      </c>
      <c r="O25" s="12">
        <f>+N25/N5*100</f>
        <v>38.253725107923685</v>
      </c>
      <c r="P25" s="43"/>
    </row>
    <row r="26" spans="1:16" ht="15">
      <c r="A26" s="40"/>
      <c r="B26" s="41"/>
      <c r="C26" s="14"/>
      <c r="D26" s="13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7"/>
      <c r="P26" s="79"/>
    </row>
    <row r="27" spans="1:16" ht="15">
      <c r="A27" s="30" t="s">
        <v>24</v>
      </c>
      <c r="B27" s="31">
        <v>1092</v>
      </c>
      <c r="C27" s="32">
        <f>+B27/B25*100</f>
        <v>43.59281437125748</v>
      </c>
      <c r="D27" s="33">
        <v>1406</v>
      </c>
      <c r="E27" s="34">
        <f>+D27/D25*100</f>
        <v>49.38531787846856</v>
      </c>
      <c r="F27" s="35">
        <v>1548</v>
      </c>
      <c r="G27" s="34">
        <f>+F27/F25*100</f>
        <v>57.07964601769911</v>
      </c>
      <c r="H27" s="35">
        <v>1555</v>
      </c>
      <c r="I27" s="34">
        <f>+H27/H25*100</f>
        <v>65.00836120401338</v>
      </c>
      <c r="J27" s="35">
        <v>1608</v>
      </c>
      <c r="K27" s="34">
        <f>+J27/J25*100</f>
        <v>66.20008233841087</v>
      </c>
      <c r="L27" s="35">
        <v>1685</v>
      </c>
      <c r="M27" s="34">
        <f>+L27/L25*100</f>
        <v>63.922610015174506</v>
      </c>
      <c r="N27" s="35">
        <v>1948</v>
      </c>
      <c r="O27" s="36">
        <f>+N27/N25*100</f>
        <v>70.91372406261375</v>
      </c>
      <c r="P27" s="43"/>
    </row>
    <row r="28" spans="1:16" ht="15">
      <c r="A28" s="37" t="s">
        <v>9</v>
      </c>
      <c r="B28" s="38">
        <v>415</v>
      </c>
      <c r="C28" s="4">
        <v>38.003663003663</v>
      </c>
      <c r="D28" s="3">
        <v>575</v>
      </c>
      <c r="E28" s="5">
        <v>20.2</v>
      </c>
      <c r="F28" s="6">
        <v>553</v>
      </c>
      <c r="G28" s="5">
        <v>20.2</v>
      </c>
      <c r="H28" s="6">
        <v>590</v>
      </c>
      <c r="I28" s="5">
        <v>20.2</v>
      </c>
      <c r="J28" s="6">
        <v>625</v>
      </c>
      <c r="K28" s="5">
        <v>20.2</v>
      </c>
      <c r="L28" s="6">
        <v>570</v>
      </c>
      <c r="M28" s="5">
        <v>20.2</v>
      </c>
      <c r="N28" s="6">
        <v>644</v>
      </c>
      <c r="O28" s="7">
        <v>20.2</v>
      </c>
      <c r="P28" s="43"/>
    </row>
    <row r="29" spans="1:16" ht="15">
      <c r="A29" s="37" t="s">
        <v>10</v>
      </c>
      <c r="B29" s="38">
        <v>677</v>
      </c>
      <c r="C29" s="4">
        <v>61.996336996337</v>
      </c>
      <c r="D29" s="3">
        <v>831</v>
      </c>
      <c r="E29" s="5">
        <v>79.8</v>
      </c>
      <c r="F29" s="6">
        <v>995</v>
      </c>
      <c r="G29" s="5">
        <v>79.8</v>
      </c>
      <c r="H29" s="6">
        <v>965</v>
      </c>
      <c r="I29" s="5">
        <v>79.8</v>
      </c>
      <c r="J29" s="6">
        <v>983</v>
      </c>
      <c r="K29" s="5">
        <v>79.8</v>
      </c>
      <c r="L29" s="6">
        <v>1115</v>
      </c>
      <c r="M29" s="5">
        <v>79.8</v>
      </c>
      <c r="N29" s="6">
        <v>1303</v>
      </c>
      <c r="O29" s="7">
        <v>79.8</v>
      </c>
      <c r="P29" s="43"/>
    </row>
    <row r="30" spans="1:16" ht="15">
      <c r="A30" s="37"/>
      <c r="B30" s="38"/>
      <c r="C30" s="4"/>
      <c r="D30" s="3"/>
      <c r="E30" s="5"/>
      <c r="F30" s="6"/>
      <c r="G30" s="5"/>
      <c r="H30" s="6"/>
      <c r="I30" s="5"/>
      <c r="J30" s="6"/>
      <c r="K30" s="5"/>
      <c r="L30" s="6"/>
      <c r="M30" s="5"/>
      <c r="N30" s="6"/>
      <c r="O30" s="7"/>
      <c r="P30" s="43"/>
    </row>
    <row r="31" spans="1:16" ht="15">
      <c r="A31" s="30" t="s">
        <v>25</v>
      </c>
      <c r="B31" s="80">
        <v>1413</v>
      </c>
      <c r="C31" s="81">
        <f>+B31/B25*100</f>
        <v>56.40718562874252</v>
      </c>
      <c r="D31" s="82">
        <v>1441</v>
      </c>
      <c r="E31" s="83">
        <f>+D31/D25*100</f>
        <v>50.61468212153144</v>
      </c>
      <c r="F31" s="84">
        <v>1164</v>
      </c>
      <c r="G31" s="83">
        <f>+F31/F25*100</f>
        <v>42.92035398230089</v>
      </c>
      <c r="H31" s="84">
        <v>837</v>
      </c>
      <c r="I31" s="83">
        <f>+H31/H25*100</f>
        <v>34.991638795986624</v>
      </c>
      <c r="J31" s="84">
        <v>821</v>
      </c>
      <c r="K31" s="83">
        <f>+J31/J25*100</f>
        <v>33.79991766158913</v>
      </c>
      <c r="L31" s="84">
        <v>951</v>
      </c>
      <c r="M31" s="83">
        <f>+L31/L25*100</f>
        <v>36.077389984825494</v>
      </c>
      <c r="N31" s="84">
        <v>799</v>
      </c>
      <c r="O31" s="85">
        <f>+N31/N25*100</f>
        <v>29.08627593738624</v>
      </c>
      <c r="P31" s="43"/>
    </row>
    <row r="32" spans="1:16" ht="15">
      <c r="A32" s="37" t="s">
        <v>9</v>
      </c>
      <c r="B32" s="86">
        <v>61</v>
      </c>
      <c r="C32" s="19">
        <v>1.311806256306761</v>
      </c>
      <c r="D32" s="18">
        <v>147</v>
      </c>
      <c r="E32" s="20">
        <v>24.64246424642464</v>
      </c>
      <c r="F32" s="21">
        <v>51</v>
      </c>
      <c r="G32" s="20">
        <v>0.1</v>
      </c>
      <c r="H32" s="21">
        <v>41</v>
      </c>
      <c r="I32" s="20">
        <v>0.1</v>
      </c>
      <c r="J32" s="21">
        <v>32</v>
      </c>
      <c r="K32" s="20">
        <v>0.1</v>
      </c>
      <c r="L32" s="21">
        <v>57</v>
      </c>
      <c r="M32" s="20">
        <v>0.1</v>
      </c>
      <c r="N32" s="21">
        <v>64</v>
      </c>
      <c r="O32" s="22">
        <v>0.1</v>
      </c>
      <c r="P32" s="43"/>
    </row>
    <row r="33" spans="1:16" ht="15.75" thickBot="1">
      <c r="A33" s="39" t="s">
        <v>10</v>
      </c>
      <c r="B33" s="87">
        <v>1352</v>
      </c>
      <c r="C33" s="24">
        <v>98.68819374369323</v>
      </c>
      <c r="D33" s="23">
        <v>1294</v>
      </c>
      <c r="E33" s="25">
        <v>75.35753575357536</v>
      </c>
      <c r="F33" s="26">
        <v>1113</v>
      </c>
      <c r="G33" s="25">
        <v>99.9</v>
      </c>
      <c r="H33" s="26">
        <v>796</v>
      </c>
      <c r="I33" s="25">
        <v>99.9</v>
      </c>
      <c r="J33" s="26">
        <v>789</v>
      </c>
      <c r="K33" s="25">
        <v>99.9</v>
      </c>
      <c r="L33" s="26">
        <v>894</v>
      </c>
      <c r="M33" s="25">
        <v>99.9</v>
      </c>
      <c r="N33" s="26">
        <v>735</v>
      </c>
      <c r="O33" s="27">
        <v>99.9</v>
      </c>
      <c r="P33" s="43"/>
    </row>
    <row r="34" spans="1:16" ht="15.75" thickTop="1">
      <c r="A34" s="88"/>
      <c r="B34" s="18"/>
      <c r="C34" s="20"/>
      <c r="D34" s="18"/>
      <c r="E34" s="20"/>
      <c r="F34" s="79"/>
      <c r="G34" s="43"/>
      <c r="H34" s="79"/>
      <c r="I34" s="43"/>
      <c r="J34" s="79"/>
      <c r="K34" s="43"/>
      <c r="L34" s="79"/>
      <c r="M34" s="43"/>
      <c r="N34" s="79"/>
      <c r="O34" s="43"/>
      <c r="P34" s="43"/>
    </row>
    <row r="35" spans="1:16" ht="15">
      <c r="A35" s="89" t="s">
        <v>11</v>
      </c>
      <c r="B35" s="90"/>
      <c r="C35" s="90"/>
      <c r="D35" s="90"/>
      <c r="E35" s="90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6" ht="15">
      <c r="A36" s="91" t="s">
        <v>26</v>
      </c>
      <c r="B36" s="79"/>
      <c r="C36" s="79"/>
      <c r="D36" s="79"/>
      <c r="E36" s="79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ht="15">
      <c r="A37" s="92" t="s">
        <v>27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 ht="15">
      <c r="A38" s="92" t="s">
        <v>28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</sheetData>
  <sheetProtection/>
  <mergeCells count="8">
    <mergeCell ref="N2:O2"/>
    <mergeCell ref="A1:M1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Dryzga</dc:creator>
  <cp:keywords/>
  <dc:description/>
  <cp:lastModifiedBy>John A. Dryzga</cp:lastModifiedBy>
  <dcterms:created xsi:type="dcterms:W3CDTF">2015-07-01T15:11:26Z</dcterms:created>
  <dcterms:modified xsi:type="dcterms:W3CDTF">2015-07-01T15:14:23Z</dcterms:modified>
  <cp:category/>
  <cp:version/>
  <cp:contentType/>
  <cp:contentStatus/>
</cp:coreProperties>
</file>