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8" windowWidth="15240" windowHeight="8388" activeTab="0"/>
  </bookViews>
  <sheets>
    <sheet name="Sheet1" sheetId="1" r:id="rId1"/>
    <sheet name="Sheet2" sheetId="2" r:id="rId2"/>
    <sheet name="Sheet3" sheetId="3" r:id="rId3"/>
  </sheets>
  <definedNames>
    <definedName name="_xlnm.Print_Area" localSheetId="0">'Sheet1'!$A$1:$P$152</definedName>
    <definedName name="_xlnm.Print_Titles" localSheetId="0">'Sheet1'!$1:$3</definedName>
  </definedNames>
  <calcPr fullCalcOnLoad="1"/>
</workbook>
</file>

<file path=xl/sharedStrings.xml><?xml version="1.0" encoding="utf-8"?>
<sst xmlns="http://schemas.openxmlformats.org/spreadsheetml/2006/main" count="159" uniqueCount="159">
  <si>
    <t>Table 25: Undergraduate Majors By Ethnicity &amp; Sex, Fall 2010</t>
  </si>
  <si>
    <t>Total</t>
  </si>
  <si>
    <t>Race/Ethnicity</t>
  </si>
  <si>
    <t>Gender</t>
  </si>
  <si>
    <t>N</t>
  </si>
  <si>
    <t>Asian</t>
  </si>
  <si>
    <t xml:space="preserve">Black </t>
  </si>
  <si>
    <t>Hispanic</t>
  </si>
  <si>
    <t>Am Indian</t>
  </si>
  <si>
    <t>White</t>
  </si>
  <si>
    <t>Men</t>
  </si>
  <si>
    <t>Women</t>
  </si>
  <si>
    <t>ARTS AND SCIENCES</t>
  </si>
  <si>
    <t>Anthropology</t>
  </si>
  <si>
    <t>Anthropology -- 12</t>
  </si>
  <si>
    <t>Anthro(BA-MA) -- 412</t>
  </si>
  <si>
    <t>Art</t>
  </si>
  <si>
    <t>Art Hist (24cr) -- 10</t>
  </si>
  <si>
    <t>Art Stud (42cr) -- 15</t>
  </si>
  <si>
    <t>Art Stud (24cr) -- 16</t>
  </si>
  <si>
    <t>Art History (42 Cr)  -- 29</t>
  </si>
  <si>
    <t>Fine Arts-BFA -- 94</t>
  </si>
  <si>
    <t>Biology</t>
  </si>
  <si>
    <t>Biol Sci I -- 17</t>
  </si>
  <si>
    <t xml:space="preserve">Bio Sci (BA/MA) - 414 </t>
  </si>
  <si>
    <t>Bio Sci &amp; Adol Ed B -- 415</t>
  </si>
  <si>
    <t>Bio/EVHS (BA/MS) - 417</t>
  </si>
  <si>
    <t>Bio Tech (BS/MA) - 418</t>
  </si>
  <si>
    <t>Black &amp; Puerto Rican Studies</t>
  </si>
  <si>
    <t>Lat.Amer/Carib Studies -- 43</t>
  </si>
  <si>
    <t>Afr./PR/Latino Studies -- 20</t>
  </si>
  <si>
    <t>Chemistry</t>
  </si>
  <si>
    <t>Chemistry (26cr)  -- 22</t>
  </si>
  <si>
    <t>Chemistry (40 Cr) -- 50</t>
  </si>
  <si>
    <t>Chemistry Maj2 Opt2 Biochemistry - 52A</t>
  </si>
  <si>
    <t>Chemistry (BA/MA)(TEP) - 422</t>
  </si>
  <si>
    <t>Classical &amp; Oriental Studies</t>
  </si>
  <si>
    <t>Class Archaeology -- 13,13A</t>
  </si>
  <si>
    <t>Classical Stud  -- 18</t>
  </si>
  <si>
    <t>Greek  -- 36</t>
  </si>
  <si>
    <t>Hebrew -- 38</t>
  </si>
  <si>
    <t>Chinese Lang+Lit -- 51</t>
  </si>
  <si>
    <t>Latin  -- 52</t>
  </si>
  <si>
    <t>Latin + Greek -- 53</t>
  </si>
  <si>
    <t>Computer Sci -- 33, 33A</t>
  </si>
  <si>
    <t>Dance</t>
  </si>
  <si>
    <t>Dance  -- 25</t>
  </si>
  <si>
    <t>Dance ADOL ED  -- E25</t>
  </si>
  <si>
    <t>Economics</t>
  </si>
  <si>
    <t>Economics  -- 24</t>
  </si>
  <si>
    <t>Econ (BA-MA) -- 424</t>
  </si>
  <si>
    <t>English</t>
  </si>
  <si>
    <t>English  -- 26</t>
  </si>
  <si>
    <t>English-Lit+Lang+Crit - 26A</t>
  </si>
  <si>
    <t>English-Creative Writing - 26B</t>
  </si>
  <si>
    <t>Engl Adol Ed Non Cert-- 26C</t>
  </si>
  <si>
    <t>English-Secondary Ed - 26G</t>
  </si>
  <si>
    <t>English Lang Arts  -- 27</t>
  </si>
  <si>
    <t>Comparative Lit -- 31</t>
  </si>
  <si>
    <t>English ADOL ED -- E26</t>
  </si>
  <si>
    <t>Film &amp; Media Studies</t>
  </si>
  <si>
    <t>Media Studies -- 71</t>
  </si>
  <si>
    <t>Film (27cr) -- 82</t>
  </si>
  <si>
    <t>Film (30 cr) -- 82A</t>
  </si>
  <si>
    <t>Geography</t>
  </si>
  <si>
    <t>Geography  -- 30</t>
  </si>
  <si>
    <t>Geography- Soc Stud -- 30A</t>
  </si>
  <si>
    <t>Soc Stud Geogr &amp; Qst -- 30S</t>
  </si>
  <si>
    <t>Energy &amp; Envir Stud -- 44</t>
  </si>
  <si>
    <t>Environmental Studies -- 69</t>
  </si>
  <si>
    <t>Environ. Earth Sci -- 69A</t>
  </si>
  <si>
    <t>Envir Manage/Policy -- 69B</t>
  </si>
  <si>
    <t>Geography ADOL ED  -- E30</t>
  </si>
  <si>
    <t>German-Lang+Lit -- 34</t>
  </si>
  <si>
    <t>GERMAN ADOL ED  -E34</t>
  </si>
  <si>
    <t>History</t>
  </si>
  <si>
    <t>History  -- 40</t>
  </si>
  <si>
    <t>Social Stud ADOL ED -- E40</t>
  </si>
  <si>
    <t>Jewish Soc Stud -- 41</t>
  </si>
  <si>
    <t>Math &amp; Statistics</t>
  </si>
  <si>
    <t>Math (BA-MA) -- 454</t>
  </si>
  <si>
    <t>Math, Stat &amp; Applied Math--455</t>
  </si>
  <si>
    <t>Math (BA/MA) ADOL ED - 461</t>
  </si>
  <si>
    <t>Mathematics -- 54</t>
  </si>
  <si>
    <t>Math Opt 1 Prof Stud -- 54A</t>
  </si>
  <si>
    <t>Math Opt 2 Adv Stud -- 54B</t>
  </si>
  <si>
    <t>Math Opt 2 Child Ed -- 54C</t>
  </si>
  <si>
    <t>Math  - QBIO Bioinfo -- 54D</t>
  </si>
  <si>
    <t>Statistics -- 84</t>
  </si>
  <si>
    <t>Mathematics ADOL ED --E54</t>
  </si>
  <si>
    <t>Music</t>
  </si>
  <si>
    <t>Music (42 Cr) -- 55</t>
  </si>
  <si>
    <t>Music (24 Cr) -- 56</t>
  </si>
  <si>
    <t>Music (60cr) BM -- 57</t>
  </si>
  <si>
    <t xml:space="preserve">Philosophy   </t>
  </si>
  <si>
    <t>Philosophy -- 58</t>
  </si>
  <si>
    <t>Religion -- 72</t>
  </si>
  <si>
    <t>Physics &amp; Astronomy</t>
  </si>
  <si>
    <t>Physics (BA-MA) -- 462</t>
  </si>
  <si>
    <t>Physics  -- 62</t>
  </si>
  <si>
    <t>Physics  ADOL ED-- E62</t>
  </si>
  <si>
    <t>Political Sci -- 66</t>
  </si>
  <si>
    <t>Psychology -- 74</t>
  </si>
  <si>
    <t>Romance Languages</t>
  </si>
  <si>
    <t>French -- 28</t>
  </si>
  <si>
    <t>French-Literature -- 28A</t>
  </si>
  <si>
    <t>French-Lang+Civ -- 28B</t>
  </si>
  <si>
    <t>Italian  -- 48</t>
  </si>
  <si>
    <t>Italian-Literature -- 48A</t>
  </si>
  <si>
    <t>Italian-Lang+Civ --48B</t>
  </si>
  <si>
    <t>Romance Languages -- 76</t>
  </si>
  <si>
    <t>Spanish  -- 80</t>
  </si>
  <si>
    <t>Spanish-Literature -- 80A</t>
  </si>
  <si>
    <t>Spanish-Sp/Eng Ttran -- 80B</t>
  </si>
  <si>
    <t>Spanish ADOL ED -- E80</t>
  </si>
  <si>
    <t>Sociology</t>
  </si>
  <si>
    <t>Soc+S Res-BA-MS -- 478</t>
  </si>
  <si>
    <t>Sociology  -- 78</t>
  </si>
  <si>
    <t>Special Honors  -- 79</t>
  </si>
  <si>
    <t>Theatre</t>
  </si>
  <si>
    <t>Theater (30cr)  -- 81</t>
  </si>
  <si>
    <t>Theatre and Film (30cr) -- 83</t>
  </si>
  <si>
    <t>Theatre Arts -- 86</t>
  </si>
  <si>
    <t>Urban Studies (24cr) -- 85</t>
  </si>
  <si>
    <t>Women and Gender Studies</t>
  </si>
  <si>
    <t>Women's Studies (18cr) -- 89</t>
  </si>
  <si>
    <t>CUNY BA -900</t>
  </si>
  <si>
    <t>EDUCATION</t>
  </si>
  <si>
    <t>Elementary</t>
  </si>
  <si>
    <t>Childhood Ed (1-6) -- E59</t>
  </si>
  <si>
    <t>HEALTH PROFESSIONS</t>
  </si>
  <si>
    <t>Health Sciences</t>
  </si>
  <si>
    <t>Env Health Sci-BS -- 63</t>
  </si>
  <si>
    <t>Comm Hlth Ed-BS -- 64</t>
  </si>
  <si>
    <t>Med Lab Sci-BS  -- 68</t>
  </si>
  <si>
    <t>Nutri &amp; Food Sci  -- 91</t>
  </si>
  <si>
    <t>Nursing</t>
  </si>
  <si>
    <t>Nursing-BS -- 95</t>
  </si>
  <si>
    <t>Nursing Accel BS -- 95A</t>
  </si>
  <si>
    <t>RN Pathway(Nurs)  -- 96</t>
  </si>
  <si>
    <t>School Totals</t>
  </si>
  <si>
    <t>Arts and Sciences (excl. TEP)</t>
  </si>
  <si>
    <t>Education (incl. TEP)</t>
  </si>
  <si>
    <t>Health Professions</t>
  </si>
  <si>
    <t>Others</t>
  </si>
  <si>
    <t>Undupl. Undergrad Total</t>
  </si>
  <si>
    <t>Source: CUNY IRDB, CUNY Show Files</t>
  </si>
  <si>
    <t>* Row percentages are equal to 100%.</t>
  </si>
  <si>
    <r>
      <t xml:space="preserve">** Beginning in Fall 1999, the use of program codes to indentify students pursuing careers in elementary and secondary education was discontinued and replaced with the 59 major code for elementary education and an 'E' extension to a student's Liberal Arts and Science major code for secondary  education (TEP). Beginning in Fall 1999, secondary education enrollments are the sum of the counts for the Liberal Arts and Science 'E' majors. </t>
    </r>
    <r>
      <rPr>
        <b/>
        <sz val="8"/>
        <rFont val="Arial"/>
        <family val="2"/>
      </rPr>
      <t>Unduplicated School Totals:</t>
    </r>
    <r>
      <rPr>
        <sz val="8"/>
        <rFont val="Arial"/>
        <family val="2"/>
      </rPr>
      <t xml:space="preserve"> Students who has double majors in the school of Arts and Sciences will only be counted once.</t>
    </r>
  </si>
  <si>
    <t>Race/ethnicity is imputed for any student  who is missing race/ethnicity data by CUNY Central Administration as single question category. As of Fall 2010, it is mandatory (by US Dept. of Ed guidance) to report race/ethicity in a new 2 question format which indicates Hispanic origins of respondents (question 1) and their racial background (question 2).We plan to use CUNY standard imputation for any student who is missing race/ethnicity data for both the old 1question and the new 2 question formats. According this imputation strategy, CUNY will also impute for any student who answered the 2 question questions and whose responses indicate identification with more than one race/ethnicity.  That is, for someone who said Hispanic Yes, and indicated one or more races on the second question, a single category for that person will be imputed using standard imputation methodology.For someone who said Hispanic No, and indicated two or more races in the second question, those will also be imputed into a single category.  The only exception is that for students who answered No to the Hispanic question and selected 1. Asian and 2. Native Hawaiian or Pacific Islander, and no other races, it will be considered as reporting a single race (Asian/Pacific Islander).</t>
  </si>
  <si>
    <t>Accounting-BS -- 93</t>
  </si>
  <si>
    <t>Russian  -- 77, 77A, 77B</t>
  </si>
  <si>
    <t>Earth Sci Adol -- 487</t>
  </si>
  <si>
    <t>Philo-PPS Conc -- 58A</t>
  </si>
  <si>
    <t>Phys Prof Stuidies -- 62A</t>
  </si>
  <si>
    <t>Phys OP3- Biophys -- 62C</t>
  </si>
  <si>
    <t>Biol I-Beh Neurobio -- 17A</t>
  </si>
  <si>
    <t>Biol Sci I-Bioinfo -- 17B</t>
  </si>
  <si>
    <t>Biol Sci I-Biophys -- 17C</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</si>
</sst>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s>
  <fonts count="45">
    <font>
      <sz val="11"/>
      <color theme="1"/>
      <name val="Times New Roman"/>
      <family val="2"/>
    </font>
    <font>
      <sz val="11"/>
      <color indexed="8"/>
      <name val="Times New Roman"/>
      <family val="2"/>
    </font>
    <font>
      <sz val="10"/>
      <name val="Arial"/>
      <family val="0"/>
    </font>
    <font>
      <b/>
      <sz val="11"/>
      <name val="Arial"/>
      <family val="2"/>
    </font>
    <font>
      <b/>
      <sz val="10"/>
      <name val="Arial"/>
      <family val="2"/>
    </font>
    <font>
      <b/>
      <i/>
      <sz val="10"/>
      <name val="Arial"/>
      <family val="2"/>
    </font>
    <font>
      <b/>
      <sz val="10"/>
      <color indexed="8"/>
      <name val="Arial"/>
      <family val="2"/>
    </font>
    <font>
      <sz val="10"/>
      <color indexed="8"/>
      <name val="Arial"/>
      <family val="2"/>
    </font>
    <font>
      <i/>
      <sz val="10"/>
      <color indexed="8"/>
      <name val="Arial"/>
      <family val="2"/>
    </font>
    <font>
      <i/>
      <sz val="10"/>
      <name val="Arial"/>
      <family val="2"/>
    </font>
    <font>
      <b/>
      <i/>
      <sz val="11"/>
      <name val="Arial"/>
      <family val="2"/>
    </font>
    <font>
      <sz val="8"/>
      <name val="Arial"/>
      <family val="2"/>
    </font>
    <font>
      <b/>
      <sz val="8"/>
      <name val="Arial"/>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double"/>
      <right style="double"/>
      <top>
        <color indexed="63"/>
      </top>
      <bottom>
        <color indexed="63"/>
      </bottom>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vertical="top"/>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2">
    <xf numFmtId="0" fontId="0" fillId="0" borderId="0" xfId="0" applyAlignment="1">
      <alignment/>
    </xf>
    <xf numFmtId="0" fontId="0" fillId="0" borderId="0" xfId="0" applyBorder="1" applyAlignment="1">
      <alignment vertical="top"/>
    </xf>
    <xf numFmtId="0" fontId="0" fillId="0" borderId="0" xfId="0" applyAlignment="1">
      <alignment vertical="top"/>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33" borderId="0" xfId="0" applyFont="1" applyFill="1" applyBorder="1" applyAlignment="1">
      <alignment vertical="top"/>
    </xf>
    <xf numFmtId="0" fontId="4" fillId="33" borderId="11" xfId="0" applyFont="1" applyFill="1" applyBorder="1" applyAlignment="1">
      <alignment horizontal="center"/>
    </xf>
    <xf numFmtId="0" fontId="4" fillId="33" borderId="12" xfId="0" applyFont="1" applyFill="1" applyBorder="1" applyAlignment="1">
      <alignment horizontal="center"/>
    </xf>
    <xf numFmtId="165" fontId="4" fillId="33" borderId="13" xfId="0" applyNumberFormat="1" applyFont="1" applyFill="1" applyBorder="1" applyAlignment="1">
      <alignment horizontal="center"/>
    </xf>
    <xf numFmtId="0" fontId="4" fillId="33" borderId="0" xfId="0" applyFont="1" applyFill="1" applyBorder="1" applyAlignment="1">
      <alignment horizontal="center"/>
    </xf>
    <xf numFmtId="165" fontId="4" fillId="33" borderId="0" xfId="0" applyNumberFormat="1" applyFont="1" applyFill="1" applyBorder="1" applyAlignment="1">
      <alignment horizontal="center"/>
    </xf>
    <xf numFmtId="0" fontId="4" fillId="33" borderId="14" xfId="0" applyFont="1" applyFill="1" applyBorder="1" applyAlignment="1">
      <alignment horizontal="center"/>
    </xf>
    <xf numFmtId="0" fontId="4" fillId="34" borderId="0" xfId="0" applyFont="1" applyFill="1" applyBorder="1" applyAlignment="1">
      <alignment vertical="top"/>
    </xf>
    <xf numFmtId="0" fontId="4" fillId="35" borderId="11" xfId="0" applyFont="1" applyFill="1" applyBorder="1" applyAlignment="1">
      <alignment horizontal="center" vertical="top"/>
    </xf>
    <xf numFmtId="0" fontId="2" fillId="34" borderId="12" xfId="0" applyFont="1" applyFill="1" applyBorder="1" applyAlignment="1">
      <alignment horizontal="center" vertical="top"/>
    </xf>
    <xf numFmtId="165" fontId="2" fillId="35" borderId="13" xfId="0" applyNumberFormat="1" applyFont="1" applyFill="1" applyBorder="1" applyAlignment="1">
      <alignment horizontal="center" vertical="top"/>
    </xf>
    <xf numFmtId="0" fontId="2" fillId="35" borderId="0" xfId="0" applyFont="1" applyFill="1" applyBorder="1" applyAlignment="1">
      <alignment horizontal="center" vertical="top"/>
    </xf>
    <xf numFmtId="165" fontId="2" fillId="35" borderId="0" xfId="0" applyNumberFormat="1" applyFont="1" applyFill="1" applyBorder="1" applyAlignment="1">
      <alignment horizontal="center" vertical="top"/>
    </xf>
    <xf numFmtId="0" fontId="2" fillId="35" borderId="14" xfId="0" applyFont="1" applyFill="1" applyBorder="1" applyAlignment="1">
      <alignment horizontal="center" vertical="top"/>
    </xf>
    <xf numFmtId="165" fontId="2" fillId="34" borderId="14" xfId="0" applyNumberFormat="1" applyFont="1" applyFill="1" applyBorder="1" applyAlignment="1">
      <alignment horizontal="center" vertical="top"/>
    </xf>
    <xf numFmtId="0" fontId="5" fillId="35" borderId="11" xfId="0" applyNumberFormat="1" applyFont="1" applyFill="1" applyBorder="1" applyAlignment="1" quotePrefix="1">
      <alignment horizontal="center"/>
    </xf>
    <xf numFmtId="0" fontId="5" fillId="34" borderId="12" xfId="0" applyNumberFormat="1" applyFont="1" applyFill="1" applyBorder="1" applyAlignment="1" quotePrefix="1">
      <alignment horizontal="center"/>
    </xf>
    <xf numFmtId="166" fontId="5" fillId="34" borderId="13" xfId="0" applyNumberFormat="1" applyFont="1" applyFill="1" applyBorder="1" applyAlignment="1" quotePrefix="1">
      <alignment horizontal="center"/>
    </xf>
    <xf numFmtId="0" fontId="5" fillId="34" borderId="0" xfId="0" applyNumberFormat="1" applyFont="1" applyFill="1" applyBorder="1" applyAlignment="1" quotePrefix="1">
      <alignment horizontal="center"/>
    </xf>
    <xf numFmtId="0" fontId="5" fillId="34" borderId="14" xfId="0" applyNumberFormat="1" applyFont="1" applyFill="1" applyBorder="1" applyAlignment="1" quotePrefix="1">
      <alignment horizontal="center"/>
    </xf>
    <xf numFmtId="166" fontId="5" fillId="34" borderId="0" xfId="0" applyNumberFormat="1" applyFont="1" applyFill="1" applyBorder="1" applyAlignment="1" quotePrefix="1">
      <alignment horizontal="center"/>
    </xf>
    <xf numFmtId="0" fontId="2" fillId="34" borderId="0" xfId="0" applyFont="1" applyFill="1" applyBorder="1" applyAlignment="1">
      <alignment vertical="top" wrapText="1"/>
    </xf>
    <xf numFmtId="0" fontId="2" fillId="35" borderId="11" xfId="0" applyNumberFormat="1" applyFont="1" applyFill="1" applyBorder="1" applyAlignment="1" quotePrefix="1">
      <alignment horizontal="center"/>
    </xf>
    <xf numFmtId="0" fontId="2" fillId="34" borderId="12" xfId="0" applyNumberFormat="1" applyFont="1" applyFill="1" applyBorder="1" applyAlignment="1" quotePrefix="1">
      <alignment horizontal="center"/>
    </xf>
    <xf numFmtId="166" fontId="2" fillId="34" borderId="13" xfId="0" applyNumberFormat="1" applyFont="1" applyFill="1" applyBorder="1" applyAlignment="1" quotePrefix="1">
      <alignment horizontal="center"/>
    </xf>
    <xf numFmtId="0" fontId="2" fillId="34" borderId="0" xfId="0" applyNumberFormat="1" applyFont="1" applyFill="1" applyBorder="1" applyAlignment="1" quotePrefix="1">
      <alignment horizontal="center"/>
    </xf>
    <xf numFmtId="166" fontId="2" fillId="34" borderId="0" xfId="0" applyNumberFormat="1" applyFont="1" applyFill="1" applyBorder="1" applyAlignment="1" quotePrefix="1">
      <alignment horizontal="center"/>
    </xf>
    <xf numFmtId="0" fontId="2" fillId="34" borderId="14" xfId="0" applyNumberFormat="1" applyFont="1" applyFill="1" applyBorder="1" applyAlignment="1" quotePrefix="1">
      <alignment horizontal="center"/>
    </xf>
    <xf numFmtId="0" fontId="6" fillId="34" borderId="0" xfId="0" applyFont="1" applyFill="1" applyBorder="1" applyAlignment="1">
      <alignment horizontal="left" vertical="top" wrapText="1"/>
    </xf>
    <xf numFmtId="0" fontId="2" fillId="36" borderId="0" xfId="0" applyFont="1" applyFill="1" applyBorder="1" applyAlignment="1">
      <alignment wrapText="1"/>
    </xf>
    <xf numFmtId="0" fontId="6" fillId="34" borderId="0" xfId="0" applyFont="1" applyFill="1" applyBorder="1" applyAlignment="1">
      <alignment horizontal="left" wrapText="1"/>
    </xf>
    <xf numFmtId="0" fontId="4" fillId="34" borderId="0" xfId="0" applyFont="1" applyFill="1" applyBorder="1" applyAlignment="1">
      <alignment wrapText="1"/>
    </xf>
    <xf numFmtId="0" fontId="0" fillId="0" borderId="0" xfId="0" applyAlignment="1">
      <alignment/>
    </xf>
    <xf numFmtId="0" fontId="0" fillId="0" borderId="0" xfId="0" applyFill="1" applyBorder="1" applyAlignment="1">
      <alignment vertical="top"/>
    </xf>
    <xf numFmtId="0" fontId="2" fillId="34" borderId="0" xfId="0" applyFont="1" applyFill="1" applyBorder="1" applyAlignment="1">
      <alignment wrapText="1"/>
    </xf>
    <xf numFmtId="3" fontId="5" fillId="35" borderId="11" xfId="0" applyNumberFormat="1" applyFont="1" applyFill="1" applyBorder="1" applyAlignment="1" quotePrefix="1">
      <alignment horizontal="center"/>
    </xf>
    <xf numFmtId="0" fontId="7" fillId="35" borderId="0" xfId="0" applyFont="1" applyFill="1" applyBorder="1" applyAlignment="1">
      <alignment horizontal="left" vertical="top" wrapText="1"/>
    </xf>
    <xf numFmtId="0" fontId="7" fillId="35" borderId="11" xfId="0" applyFont="1" applyFill="1" applyBorder="1" applyAlignment="1">
      <alignment horizontal="center" vertical="top" wrapText="1"/>
    </xf>
    <xf numFmtId="0" fontId="8" fillId="35" borderId="12" xfId="0" applyFont="1" applyFill="1" applyBorder="1" applyAlignment="1">
      <alignment horizontal="center" vertical="top" wrapText="1"/>
    </xf>
    <xf numFmtId="166" fontId="9" fillId="34" borderId="13" xfId="0" applyNumberFormat="1" applyFont="1" applyFill="1" applyBorder="1" applyAlignment="1">
      <alignment horizontal="center" vertical="top"/>
    </xf>
    <xf numFmtId="0" fontId="8" fillId="35" borderId="0" xfId="0" applyFont="1" applyFill="1" applyBorder="1" applyAlignment="1">
      <alignment horizontal="center" vertical="top" wrapText="1"/>
    </xf>
    <xf numFmtId="166" fontId="9" fillId="35" borderId="0" xfId="0" applyNumberFormat="1" applyFont="1" applyFill="1" applyBorder="1" applyAlignment="1">
      <alignment horizontal="center" vertical="top"/>
    </xf>
    <xf numFmtId="0" fontId="8" fillId="35" borderId="14" xfId="0" applyFont="1" applyFill="1" applyBorder="1" applyAlignment="1">
      <alignment horizontal="center" vertical="top" wrapText="1"/>
    </xf>
    <xf numFmtId="166" fontId="2" fillId="34" borderId="13" xfId="0" applyNumberFormat="1" applyFont="1" applyFill="1" applyBorder="1" applyAlignment="1">
      <alignment horizontal="center"/>
    </xf>
    <xf numFmtId="3" fontId="5" fillId="35" borderId="0" xfId="0" applyNumberFormat="1" applyFont="1" applyFill="1" applyBorder="1" applyAlignment="1" quotePrefix="1">
      <alignment horizontal="center"/>
    </xf>
    <xf numFmtId="0" fontId="0" fillId="0" borderId="0" xfId="0" applyBorder="1" applyAlignment="1">
      <alignment/>
    </xf>
    <xf numFmtId="0" fontId="4" fillId="34" borderId="0" xfId="0" applyFont="1" applyFill="1" applyBorder="1" applyAlignment="1">
      <alignment vertical="top" wrapText="1"/>
    </xf>
    <xf numFmtId="0" fontId="7" fillId="35" borderId="12" xfId="0" applyFont="1" applyFill="1" applyBorder="1" applyAlignment="1">
      <alignment horizontal="center" vertical="top" wrapText="1"/>
    </xf>
    <xf numFmtId="166" fontId="2" fillId="35" borderId="13" xfId="0" applyNumberFormat="1" applyFont="1" applyFill="1" applyBorder="1" applyAlignment="1">
      <alignment horizontal="center" vertical="top"/>
    </xf>
    <xf numFmtId="0" fontId="7" fillId="35" borderId="0" xfId="0" applyFont="1" applyFill="1" applyBorder="1" applyAlignment="1">
      <alignment horizontal="center" vertical="top" wrapText="1"/>
    </xf>
    <xf numFmtId="166" fontId="2" fillId="35" borderId="0" xfId="0" applyNumberFormat="1" applyFont="1" applyFill="1" applyBorder="1" applyAlignment="1">
      <alignment horizontal="center" vertical="top"/>
    </xf>
    <xf numFmtId="0" fontId="7" fillId="35" borderId="14" xfId="0" applyFont="1" applyFill="1" applyBorder="1" applyAlignment="1">
      <alignment horizontal="center" vertical="top" wrapText="1"/>
    </xf>
    <xf numFmtId="0" fontId="6" fillId="35" borderId="11" xfId="0" applyFont="1" applyFill="1" applyBorder="1" applyAlignment="1">
      <alignment horizontal="center" vertical="top" wrapText="1"/>
    </xf>
    <xf numFmtId="0" fontId="2" fillId="35" borderId="12" xfId="0" applyFont="1" applyFill="1" applyBorder="1" applyAlignment="1">
      <alignment vertical="top"/>
    </xf>
    <xf numFmtId="0" fontId="2" fillId="34" borderId="0" xfId="0" applyFont="1" applyFill="1" applyBorder="1" applyAlignment="1">
      <alignment vertical="top"/>
    </xf>
    <xf numFmtId="0" fontId="2" fillId="34" borderId="14" xfId="0" applyFont="1" applyFill="1" applyBorder="1" applyAlignment="1">
      <alignment vertical="top"/>
    </xf>
    <xf numFmtId="0" fontId="6" fillId="33" borderId="0" xfId="0" applyFont="1" applyFill="1" applyBorder="1" applyAlignment="1">
      <alignment horizontal="left" vertical="top" wrapText="1"/>
    </xf>
    <xf numFmtId="0" fontId="7" fillId="33" borderId="11" xfId="0" applyFont="1" applyFill="1" applyBorder="1" applyAlignment="1">
      <alignment horizontal="center" vertical="top" wrapText="1"/>
    </xf>
    <xf numFmtId="0" fontId="7" fillId="33" borderId="12" xfId="0" applyFont="1" applyFill="1" applyBorder="1" applyAlignment="1">
      <alignment horizontal="center" vertical="top" wrapText="1"/>
    </xf>
    <xf numFmtId="166" fontId="2" fillId="33" borderId="13" xfId="0" applyNumberFormat="1" applyFont="1" applyFill="1" applyBorder="1" applyAlignment="1">
      <alignment horizontal="center" vertical="top"/>
    </xf>
    <xf numFmtId="0" fontId="7" fillId="33" borderId="0" xfId="0" applyFont="1" applyFill="1" applyBorder="1" applyAlignment="1">
      <alignment horizontal="center" vertical="top" wrapText="1"/>
    </xf>
    <xf numFmtId="166" fontId="2" fillId="33" borderId="0" xfId="0" applyNumberFormat="1" applyFont="1" applyFill="1" applyBorder="1" applyAlignment="1">
      <alignment horizontal="center" vertical="top"/>
    </xf>
    <xf numFmtId="0" fontId="7" fillId="33" borderId="14" xfId="0" applyFont="1" applyFill="1" applyBorder="1" applyAlignment="1">
      <alignment horizontal="center" vertical="top" wrapText="1"/>
    </xf>
    <xf numFmtId="0" fontId="4" fillId="34" borderId="0" xfId="0" applyFont="1" applyFill="1" applyBorder="1" applyAlignment="1">
      <alignment/>
    </xf>
    <xf numFmtId="0" fontId="3" fillId="33" borderId="0" xfId="0" applyFont="1" applyFill="1" applyBorder="1" applyAlignment="1">
      <alignment/>
    </xf>
    <xf numFmtId="3" fontId="4" fillId="35" borderId="12" xfId="0" applyNumberFormat="1" applyFont="1" applyFill="1" applyBorder="1" applyAlignment="1">
      <alignment horizontal="center"/>
    </xf>
    <xf numFmtId="3" fontId="2" fillId="34" borderId="12" xfId="0" applyNumberFormat="1" applyFont="1" applyFill="1" applyBorder="1" applyAlignment="1">
      <alignment horizontal="center"/>
    </xf>
    <xf numFmtId="166" fontId="9" fillId="35" borderId="0" xfId="0" applyNumberFormat="1" applyFont="1" applyFill="1" applyBorder="1" applyAlignment="1">
      <alignment horizontal="center"/>
    </xf>
    <xf numFmtId="3" fontId="2" fillId="34" borderId="14" xfId="0" applyNumberFormat="1" applyFont="1" applyFill="1" applyBorder="1" applyAlignment="1">
      <alignment horizontal="center"/>
    </xf>
    <xf numFmtId="3" fontId="0" fillId="0" borderId="0" xfId="0" applyNumberFormat="1" applyAlignment="1">
      <alignment vertical="top"/>
    </xf>
    <xf numFmtId="0" fontId="4" fillId="34" borderId="12" xfId="0" applyFont="1" applyFill="1" applyBorder="1" applyAlignment="1">
      <alignment horizontal="center"/>
    </xf>
    <xf numFmtId="3" fontId="7" fillId="34" borderId="12" xfId="0" applyNumberFormat="1" applyFont="1" applyFill="1" applyBorder="1" applyAlignment="1">
      <alignment horizontal="center" wrapText="1"/>
    </xf>
    <xf numFmtId="166" fontId="2" fillId="34" borderId="0" xfId="0" applyNumberFormat="1" applyFont="1" applyFill="1" applyBorder="1" applyAlignment="1">
      <alignment horizontal="center"/>
    </xf>
    <xf numFmtId="3" fontId="7" fillId="35" borderId="14" xfId="0" applyNumberFormat="1" applyFont="1" applyFill="1" applyBorder="1" applyAlignment="1">
      <alignment horizontal="center" wrapText="1"/>
    </xf>
    <xf numFmtId="0" fontId="10" fillId="33" borderId="0" xfId="0" applyFont="1" applyFill="1" applyBorder="1" applyAlignment="1">
      <alignment/>
    </xf>
    <xf numFmtId="3" fontId="5" fillId="33" borderId="12" xfId="0" applyNumberFormat="1" applyFont="1" applyFill="1" applyBorder="1" applyAlignment="1">
      <alignment horizontal="center"/>
    </xf>
    <xf numFmtId="166" fontId="5" fillId="33" borderId="0" xfId="0" applyNumberFormat="1" applyFont="1" applyFill="1" applyBorder="1" applyAlignment="1">
      <alignment horizontal="center"/>
    </xf>
    <xf numFmtId="3" fontId="5" fillId="33" borderId="14" xfId="0" applyNumberFormat="1" applyFont="1" applyFill="1" applyBorder="1" applyAlignment="1">
      <alignment horizontal="center"/>
    </xf>
    <xf numFmtId="0" fontId="10" fillId="35" borderId="15" xfId="0" applyFont="1" applyFill="1" applyBorder="1" applyAlignment="1">
      <alignment/>
    </xf>
    <xf numFmtId="3" fontId="5" fillId="34" borderId="0" xfId="0" applyNumberFormat="1" applyFont="1" applyFill="1" applyBorder="1" applyAlignment="1">
      <alignment horizontal="center"/>
    </xf>
    <xf numFmtId="164" fontId="5" fillId="34" borderId="0" xfId="0" applyNumberFormat="1" applyFont="1" applyFill="1" applyBorder="1" applyAlignment="1">
      <alignment horizontal="center"/>
    </xf>
    <xf numFmtId="0" fontId="11" fillId="0" borderId="0" xfId="0" applyNumberFormat="1" applyFont="1" applyFill="1" applyAlignment="1">
      <alignment horizontal="left"/>
    </xf>
    <xf numFmtId="0" fontId="11" fillId="34" borderId="0" xfId="0" applyFont="1" applyFill="1" applyBorder="1" applyAlignment="1">
      <alignment horizontal="left"/>
    </xf>
    <xf numFmtId="0" fontId="0" fillId="35" borderId="0" xfId="0" applyFill="1" applyAlignment="1">
      <alignment horizontal="center" vertical="top"/>
    </xf>
    <xf numFmtId="0" fontId="0" fillId="34" borderId="0" xfId="0" applyFill="1" applyAlignment="1">
      <alignment vertical="top"/>
    </xf>
    <xf numFmtId="0" fontId="0" fillId="0" borderId="0" xfId="0" applyAlignment="1">
      <alignment horizontal="center" vertical="top"/>
    </xf>
    <xf numFmtId="0" fontId="0" fillId="0" borderId="0" xfId="0" applyFill="1" applyBorder="1" applyAlignment="1">
      <alignment/>
    </xf>
    <xf numFmtId="0" fontId="2" fillId="36" borderId="0" xfId="0" applyFont="1" applyFill="1" applyBorder="1" applyAlignment="1">
      <alignment vertical="top" wrapText="1"/>
    </xf>
    <xf numFmtId="164" fontId="4" fillId="0" borderId="0" xfId="0" applyNumberFormat="1" applyFont="1" applyFill="1" applyBorder="1" applyAlignment="1">
      <alignment horizontal="center" vertical="center" wrapText="1"/>
    </xf>
    <xf numFmtId="0" fontId="0" fillId="0" borderId="0" xfId="0" applyFill="1" applyBorder="1" applyAlignment="1">
      <alignment/>
    </xf>
    <xf numFmtId="164" fontId="4" fillId="0" borderId="12" xfId="0" applyNumberFormat="1" applyFont="1" applyFill="1" applyBorder="1" applyAlignment="1">
      <alignment horizontal="center" vertical="center" wrapText="1"/>
    </xf>
    <xf numFmtId="0" fontId="11" fillId="35" borderId="0" xfId="0" applyFont="1" applyFill="1" applyAlignment="1">
      <alignment horizontal="left" vertical="top" wrapText="1"/>
    </xf>
    <xf numFmtId="0" fontId="11" fillId="34" borderId="0" xfId="0" applyFont="1" applyFill="1" applyBorder="1" applyAlignment="1">
      <alignment horizontal="left" vertical="top" wrapText="1"/>
    </xf>
    <xf numFmtId="3" fontId="3" fillId="11" borderId="16" xfId="55" applyNumberFormat="1" applyFont="1" applyFill="1" applyBorder="1" applyAlignment="1">
      <alignment horizontal="center" vertical="center"/>
      <protection/>
    </xf>
    <xf numFmtId="0" fontId="4" fillId="0" borderId="0" xfId="0" applyFont="1" applyFill="1" applyBorder="1" applyAlignment="1">
      <alignment horizontal="center"/>
    </xf>
    <xf numFmtId="0" fontId="4" fillId="0" borderId="10" xfId="0" applyFont="1" applyFill="1" applyBorder="1" applyAlignment="1">
      <alignment horizontal="center" vertical="center" wrapText="1"/>
    </xf>
    <xf numFmtId="0" fontId="2" fillId="36" borderId="0"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TAB15"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55"/>
  <sheetViews>
    <sheetView tabSelected="1" zoomScalePageLayoutView="0" workbookViewId="0" topLeftCell="A1">
      <selection activeCell="L15" sqref="L15"/>
    </sheetView>
  </sheetViews>
  <sheetFormatPr defaultColWidth="9.140625" defaultRowHeight="15"/>
  <cols>
    <col min="1" max="1" width="27.7109375" style="2" customWidth="1"/>
    <col min="2" max="2" width="6.8515625" style="90" customWidth="1"/>
    <col min="3" max="3" width="5.7109375" style="2" customWidth="1"/>
    <col min="4" max="4" width="7.7109375" style="2" customWidth="1"/>
    <col min="5" max="5" width="5.8515625" style="2" customWidth="1"/>
    <col min="6" max="6" width="7.7109375" style="2" customWidth="1"/>
    <col min="7" max="7" width="5.8515625" style="2" customWidth="1"/>
    <col min="8" max="8" width="7.7109375" style="2" customWidth="1"/>
    <col min="9" max="9" width="5.7109375" style="2" customWidth="1"/>
    <col min="10" max="10" width="7.7109375" style="2" customWidth="1"/>
    <col min="11" max="11" width="5.7109375" style="2" customWidth="1"/>
    <col min="12" max="12" width="7.7109375" style="2" customWidth="1"/>
    <col min="13" max="13" width="6.57421875" style="2" customWidth="1"/>
    <col min="14" max="14" width="7.7109375" style="2" customWidth="1"/>
    <col min="15" max="15" width="5.8515625" style="2" customWidth="1"/>
    <col min="16" max="16" width="7.7109375" style="2" customWidth="1"/>
    <col min="17" max="17" width="18.7109375" style="2" customWidth="1"/>
    <col min="18" max="16384" width="9.140625" style="2" customWidth="1"/>
  </cols>
  <sheetData>
    <row r="1" spans="1:17" ht="18.75" customHeight="1">
      <c r="A1" s="98" t="s">
        <v>0</v>
      </c>
      <c r="B1" s="98"/>
      <c r="C1" s="98"/>
      <c r="D1" s="98"/>
      <c r="E1" s="98"/>
      <c r="F1" s="98"/>
      <c r="G1" s="98"/>
      <c r="H1" s="98"/>
      <c r="I1" s="98"/>
      <c r="J1" s="98"/>
      <c r="K1" s="98"/>
      <c r="L1" s="98"/>
      <c r="M1" s="98"/>
      <c r="N1" s="98"/>
      <c r="O1" s="98"/>
      <c r="P1" s="98"/>
      <c r="Q1" s="1"/>
    </row>
    <row r="2" spans="1:17" ht="15" customHeight="1">
      <c r="A2" s="99"/>
      <c r="B2" s="3" t="s">
        <v>1</v>
      </c>
      <c r="C2" s="100" t="s">
        <v>2</v>
      </c>
      <c r="D2" s="100"/>
      <c r="E2" s="100"/>
      <c r="F2" s="100"/>
      <c r="G2" s="100"/>
      <c r="H2" s="100"/>
      <c r="I2" s="100"/>
      <c r="J2" s="100"/>
      <c r="K2" s="100"/>
      <c r="L2" s="100"/>
      <c r="M2" s="93" t="s">
        <v>3</v>
      </c>
      <c r="N2" s="93"/>
      <c r="O2" s="93"/>
      <c r="P2" s="93"/>
      <c r="Q2" s="1"/>
    </row>
    <row r="3" spans="1:17" ht="12" customHeight="1">
      <c r="A3" s="99"/>
      <c r="B3" s="4" t="s">
        <v>4</v>
      </c>
      <c r="C3" s="95" t="s">
        <v>5</v>
      </c>
      <c r="D3" s="94"/>
      <c r="E3" s="93" t="s">
        <v>6</v>
      </c>
      <c r="F3" s="94"/>
      <c r="G3" s="93" t="s">
        <v>7</v>
      </c>
      <c r="H3" s="94"/>
      <c r="I3" s="93" t="s">
        <v>8</v>
      </c>
      <c r="J3" s="94"/>
      <c r="K3" s="93" t="s">
        <v>9</v>
      </c>
      <c r="L3" s="94"/>
      <c r="M3" s="95" t="s">
        <v>10</v>
      </c>
      <c r="N3" s="94"/>
      <c r="O3" s="93" t="s">
        <v>11</v>
      </c>
      <c r="P3" s="94"/>
      <c r="Q3" s="1"/>
    </row>
    <row r="4" spans="1:17" ht="15.75" customHeight="1">
      <c r="A4" s="5" t="s">
        <v>12</v>
      </c>
      <c r="B4" s="6"/>
      <c r="C4" s="7"/>
      <c r="D4" s="8"/>
      <c r="E4" s="9"/>
      <c r="F4" s="10"/>
      <c r="G4" s="11"/>
      <c r="H4" s="8"/>
      <c r="I4" s="9"/>
      <c r="J4" s="10"/>
      <c r="K4" s="11"/>
      <c r="L4" s="10"/>
      <c r="M4" s="7"/>
      <c r="N4" s="8"/>
      <c r="O4" s="9"/>
      <c r="P4" s="10"/>
      <c r="Q4" s="1"/>
    </row>
    <row r="5" spans="1:17" ht="12" customHeight="1">
      <c r="A5" s="12"/>
      <c r="B5" s="13"/>
      <c r="C5" s="14"/>
      <c r="D5" s="15"/>
      <c r="E5" s="16"/>
      <c r="F5" s="17"/>
      <c r="G5" s="18"/>
      <c r="H5" s="15"/>
      <c r="I5" s="17"/>
      <c r="J5" s="17"/>
      <c r="K5" s="19"/>
      <c r="L5" s="17"/>
      <c r="M5" s="14"/>
      <c r="N5" s="15"/>
      <c r="O5" s="16"/>
      <c r="P5" s="17"/>
      <c r="Q5" s="1"/>
    </row>
    <row r="6" spans="1:17" ht="12.75" customHeight="1">
      <c r="A6" s="12" t="s">
        <v>13</v>
      </c>
      <c r="B6" s="20">
        <v>134</v>
      </c>
      <c r="C6" s="21">
        <v>25</v>
      </c>
      <c r="D6" s="22">
        <f>C6/B6</f>
        <v>0.1865671641791045</v>
      </c>
      <c r="E6" s="23">
        <v>13</v>
      </c>
      <c r="F6" s="22">
        <f>E6/B6</f>
        <v>0.09701492537313433</v>
      </c>
      <c r="G6" s="24">
        <v>38</v>
      </c>
      <c r="H6" s="22">
        <f>G6/B6</f>
        <v>0.2835820895522388</v>
      </c>
      <c r="I6" s="23">
        <v>1</v>
      </c>
      <c r="J6" s="25">
        <f>I6/B6</f>
        <v>0.007462686567164179</v>
      </c>
      <c r="K6" s="24">
        <v>57</v>
      </c>
      <c r="L6" s="22">
        <f>K6/B6</f>
        <v>0.4253731343283582</v>
      </c>
      <c r="M6" s="21">
        <v>32</v>
      </c>
      <c r="N6" s="22">
        <f aca="true" t="shared" si="0" ref="N6:N74">M6/B6</f>
        <v>0.23880597014925373</v>
      </c>
      <c r="O6" s="23">
        <v>102</v>
      </c>
      <c r="P6" s="25">
        <f aca="true" t="shared" si="1" ref="P6:P74">O6/B6</f>
        <v>0.7611940298507462</v>
      </c>
      <c r="Q6" s="1"/>
    </row>
    <row r="7" spans="1:17" ht="13.5">
      <c r="A7" s="26" t="s">
        <v>14</v>
      </c>
      <c r="B7" s="27">
        <v>131</v>
      </c>
      <c r="C7" s="28">
        <v>24</v>
      </c>
      <c r="D7" s="29">
        <f aca="true" t="shared" si="2" ref="D7:D76">C7/B7</f>
        <v>0.183206106870229</v>
      </c>
      <c r="E7" s="30">
        <v>13</v>
      </c>
      <c r="F7" s="31">
        <f aca="true" t="shared" si="3" ref="F7:F76">E7/B7</f>
        <v>0.09923664122137404</v>
      </c>
      <c r="G7" s="32">
        <v>37</v>
      </c>
      <c r="H7" s="29">
        <f aca="true" t="shared" si="4" ref="H7:H76">G7/B7</f>
        <v>0.2824427480916031</v>
      </c>
      <c r="I7" s="30">
        <v>1</v>
      </c>
      <c r="J7" s="31">
        <f aca="true" t="shared" si="5" ref="J7:J76">I7/B7</f>
        <v>0.007633587786259542</v>
      </c>
      <c r="K7" s="32">
        <v>56</v>
      </c>
      <c r="L7" s="31">
        <f aca="true" t="shared" si="6" ref="L7:L76">K7/B7</f>
        <v>0.42748091603053434</v>
      </c>
      <c r="M7" s="28">
        <v>30</v>
      </c>
      <c r="N7" s="29">
        <f t="shared" si="0"/>
        <v>0.22900763358778625</v>
      </c>
      <c r="O7" s="30">
        <v>101</v>
      </c>
      <c r="P7" s="31">
        <f t="shared" si="1"/>
        <v>0.7709923664122137</v>
      </c>
      <c r="Q7" s="1"/>
    </row>
    <row r="8" spans="1:17" ht="13.5">
      <c r="A8" s="26" t="s">
        <v>15</v>
      </c>
      <c r="B8" s="27">
        <v>3</v>
      </c>
      <c r="C8" s="28">
        <v>1</v>
      </c>
      <c r="D8" s="29">
        <f t="shared" si="2"/>
        <v>0.3333333333333333</v>
      </c>
      <c r="E8" s="30">
        <v>0</v>
      </c>
      <c r="F8" s="31">
        <f t="shared" si="3"/>
        <v>0</v>
      </c>
      <c r="G8" s="32">
        <v>1</v>
      </c>
      <c r="H8" s="29">
        <f t="shared" si="4"/>
        <v>0.3333333333333333</v>
      </c>
      <c r="I8" s="30">
        <v>0</v>
      </c>
      <c r="J8" s="31">
        <f t="shared" si="5"/>
        <v>0</v>
      </c>
      <c r="K8" s="32">
        <v>1</v>
      </c>
      <c r="L8" s="31">
        <f t="shared" si="6"/>
        <v>0.3333333333333333</v>
      </c>
      <c r="M8" s="28">
        <v>2</v>
      </c>
      <c r="N8" s="29">
        <f t="shared" si="0"/>
        <v>0.6666666666666666</v>
      </c>
      <c r="O8" s="30">
        <v>1</v>
      </c>
      <c r="P8" s="31">
        <f t="shared" si="1"/>
        <v>0.3333333333333333</v>
      </c>
      <c r="Q8" s="1"/>
    </row>
    <row r="9" spans="1:17" ht="13.5">
      <c r="A9" s="33" t="s">
        <v>16</v>
      </c>
      <c r="B9" s="20">
        <v>370</v>
      </c>
      <c r="C9" s="21">
        <v>83</v>
      </c>
      <c r="D9" s="22">
        <f t="shared" si="2"/>
        <v>0.22432432432432434</v>
      </c>
      <c r="E9" s="23">
        <v>19</v>
      </c>
      <c r="F9" s="25">
        <f t="shared" si="3"/>
        <v>0.051351351351351354</v>
      </c>
      <c r="G9" s="24">
        <v>74</v>
      </c>
      <c r="H9" s="22">
        <f t="shared" si="4"/>
        <v>0.2</v>
      </c>
      <c r="I9" s="23">
        <v>1</v>
      </c>
      <c r="J9" s="25">
        <f t="shared" si="5"/>
        <v>0.002702702702702703</v>
      </c>
      <c r="K9" s="24">
        <v>193</v>
      </c>
      <c r="L9" s="25">
        <f t="shared" si="6"/>
        <v>0.5216216216216216</v>
      </c>
      <c r="M9" s="21">
        <v>83</v>
      </c>
      <c r="N9" s="22">
        <f t="shared" si="0"/>
        <v>0.22432432432432434</v>
      </c>
      <c r="O9" s="23">
        <v>287</v>
      </c>
      <c r="P9" s="25">
        <f t="shared" si="1"/>
        <v>0.7756756756756756</v>
      </c>
      <c r="Q9" s="1"/>
    </row>
    <row r="10" spans="1:17" ht="13.5">
      <c r="A10" s="26" t="s">
        <v>17</v>
      </c>
      <c r="B10" s="27">
        <v>92</v>
      </c>
      <c r="C10" s="28">
        <v>17</v>
      </c>
      <c r="D10" s="29">
        <f t="shared" si="2"/>
        <v>0.18478260869565216</v>
      </c>
      <c r="E10" s="30">
        <v>5</v>
      </c>
      <c r="F10" s="31">
        <f t="shared" si="3"/>
        <v>0.05434782608695652</v>
      </c>
      <c r="G10" s="32">
        <v>15</v>
      </c>
      <c r="H10" s="29">
        <f t="shared" si="4"/>
        <v>0.16304347826086957</v>
      </c>
      <c r="I10" s="30">
        <v>1</v>
      </c>
      <c r="J10" s="31">
        <f t="shared" si="5"/>
        <v>0.010869565217391304</v>
      </c>
      <c r="K10" s="32">
        <v>54</v>
      </c>
      <c r="L10" s="31">
        <f t="shared" si="6"/>
        <v>0.5869565217391305</v>
      </c>
      <c r="M10" s="28">
        <v>13</v>
      </c>
      <c r="N10" s="29">
        <f t="shared" si="0"/>
        <v>0.14130434782608695</v>
      </c>
      <c r="O10" s="30">
        <v>79</v>
      </c>
      <c r="P10" s="31">
        <f t="shared" si="1"/>
        <v>0.8586956521739131</v>
      </c>
      <c r="Q10" s="1"/>
    </row>
    <row r="11" spans="1:17" ht="13.5">
      <c r="A11" s="26" t="s">
        <v>18</v>
      </c>
      <c r="B11" s="27">
        <v>146</v>
      </c>
      <c r="C11" s="28">
        <v>33</v>
      </c>
      <c r="D11" s="29">
        <f t="shared" si="2"/>
        <v>0.22602739726027396</v>
      </c>
      <c r="E11" s="30">
        <v>8</v>
      </c>
      <c r="F11" s="31">
        <f t="shared" si="3"/>
        <v>0.0547945205479452</v>
      </c>
      <c r="G11" s="32">
        <v>31</v>
      </c>
      <c r="H11" s="29">
        <f t="shared" si="4"/>
        <v>0.21232876712328766</v>
      </c>
      <c r="I11" s="30">
        <v>0</v>
      </c>
      <c r="J11" s="31">
        <f t="shared" si="5"/>
        <v>0</v>
      </c>
      <c r="K11" s="32">
        <v>74</v>
      </c>
      <c r="L11" s="31">
        <f t="shared" si="6"/>
        <v>0.5068493150684932</v>
      </c>
      <c r="M11" s="28">
        <v>39</v>
      </c>
      <c r="N11" s="29">
        <f t="shared" si="0"/>
        <v>0.2671232876712329</v>
      </c>
      <c r="O11" s="30">
        <v>107</v>
      </c>
      <c r="P11" s="31">
        <f t="shared" si="1"/>
        <v>0.7328767123287672</v>
      </c>
      <c r="Q11" s="1"/>
    </row>
    <row r="12" spans="1:17" ht="13.5">
      <c r="A12" s="26" t="s">
        <v>19</v>
      </c>
      <c r="B12" s="27">
        <v>108</v>
      </c>
      <c r="C12" s="28">
        <v>31</v>
      </c>
      <c r="D12" s="29">
        <f t="shared" si="2"/>
        <v>0.28703703703703703</v>
      </c>
      <c r="E12" s="30">
        <v>4</v>
      </c>
      <c r="F12" s="31">
        <f t="shared" si="3"/>
        <v>0.037037037037037035</v>
      </c>
      <c r="G12" s="32">
        <v>27</v>
      </c>
      <c r="H12" s="29">
        <f t="shared" si="4"/>
        <v>0.25</v>
      </c>
      <c r="I12" s="30">
        <v>0</v>
      </c>
      <c r="J12" s="31">
        <f t="shared" si="5"/>
        <v>0</v>
      </c>
      <c r="K12" s="32">
        <v>46</v>
      </c>
      <c r="L12" s="31">
        <f t="shared" si="6"/>
        <v>0.42592592592592593</v>
      </c>
      <c r="M12" s="28">
        <v>25</v>
      </c>
      <c r="N12" s="29">
        <f t="shared" si="0"/>
        <v>0.23148148148148148</v>
      </c>
      <c r="O12" s="30">
        <v>83</v>
      </c>
      <c r="P12" s="31">
        <f t="shared" si="1"/>
        <v>0.7685185185185185</v>
      </c>
      <c r="Q12" s="1"/>
    </row>
    <row r="13" spans="1:17" ht="13.5">
      <c r="A13" s="26" t="s">
        <v>20</v>
      </c>
      <c r="B13" s="27">
        <v>13</v>
      </c>
      <c r="C13" s="28">
        <v>1</v>
      </c>
      <c r="D13" s="29">
        <f t="shared" si="2"/>
        <v>0.07692307692307693</v>
      </c>
      <c r="E13" s="30">
        <v>1</v>
      </c>
      <c r="F13" s="31">
        <f t="shared" si="3"/>
        <v>0.07692307692307693</v>
      </c>
      <c r="G13" s="32">
        <v>1</v>
      </c>
      <c r="H13" s="29">
        <f t="shared" si="4"/>
        <v>0.07692307692307693</v>
      </c>
      <c r="I13" s="30">
        <v>0</v>
      </c>
      <c r="J13" s="31">
        <f t="shared" si="5"/>
        <v>0</v>
      </c>
      <c r="K13" s="32">
        <v>10</v>
      </c>
      <c r="L13" s="31">
        <f t="shared" si="6"/>
        <v>0.7692307692307693</v>
      </c>
      <c r="M13" s="28">
        <v>2</v>
      </c>
      <c r="N13" s="29">
        <f t="shared" si="0"/>
        <v>0.15384615384615385</v>
      </c>
      <c r="O13" s="30">
        <v>11</v>
      </c>
      <c r="P13" s="31">
        <f t="shared" si="1"/>
        <v>0.8461538461538461</v>
      </c>
      <c r="Q13" s="1"/>
    </row>
    <row r="14" spans="1:17" ht="13.5">
      <c r="A14" s="26" t="s">
        <v>21</v>
      </c>
      <c r="B14" s="27">
        <v>11</v>
      </c>
      <c r="C14" s="28">
        <v>1</v>
      </c>
      <c r="D14" s="29">
        <f t="shared" si="2"/>
        <v>0.09090909090909091</v>
      </c>
      <c r="E14" s="30">
        <v>1</v>
      </c>
      <c r="F14" s="31">
        <f t="shared" si="3"/>
        <v>0.09090909090909091</v>
      </c>
      <c r="G14" s="32">
        <v>0</v>
      </c>
      <c r="H14" s="29">
        <f t="shared" si="4"/>
        <v>0</v>
      </c>
      <c r="I14" s="30">
        <v>0</v>
      </c>
      <c r="J14" s="31">
        <f t="shared" si="5"/>
        <v>0</v>
      </c>
      <c r="K14" s="32">
        <v>9</v>
      </c>
      <c r="L14" s="31">
        <f t="shared" si="6"/>
        <v>0.8181818181818182</v>
      </c>
      <c r="M14" s="28">
        <v>4</v>
      </c>
      <c r="N14" s="29">
        <f t="shared" si="0"/>
        <v>0.36363636363636365</v>
      </c>
      <c r="O14" s="30">
        <v>7</v>
      </c>
      <c r="P14" s="31">
        <f t="shared" si="1"/>
        <v>0.6363636363636364</v>
      </c>
      <c r="Q14" s="1"/>
    </row>
    <row r="15" spans="1:17" ht="13.5">
      <c r="A15" s="12" t="s">
        <v>22</v>
      </c>
      <c r="B15" s="20">
        <v>348</v>
      </c>
      <c r="C15" s="21">
        <v>100</v>
      </c>
      <c r="D15" s="22">
        <f t="shared" si="2"/>
        <v>0.28735632183908044</v>
      </c>
      <c r="E15" s="23">
        <v>54</v>
      </c>
      <c r="F15" s="25">
        <f t="shared" si="3"/>
        <v>0.15517241379310345</v>
      </c>
      <c r="G15" s="24">
        <v>52</v>
      </c>
      <c r="H15" s="22">
        <f t="shared" si="4"/>
        <v>0.14942528735632185</v>
      </c>
      <c r="I15" s="23">
        <v>0</v>
      </c>
      <c r="J15" s="25">
        <f t="shared" si="5"/>
        <v>0</v>
      </c>
      <c r="K15" s="24">
        <v>142</v>
      </c>
      <c r="L15" s="25">
        <f t="shared" si="6"/>
        <v>0.40804597701149425</v>
      </c>
      <c r="M15" s="21">
        <v>135</v>
      </c>
      <c r="N15" s="22">
        <f t="shared" si="0"/>
        <v>0.3879310344827586</v>
      </c>
      <c r="O15" s="23">
        <v>213</v>
      </c>
      <c r="P15" s="25">
        <f t="shared" si="1"/>
        <v>0.6120689655172413</v>
      </c>
      <c r="Q15" s="1"/>
    </row>
    <row r="16" spans="1:17" ht="13.5">
      <c r="A16" s="26" t="s">
        <v>23</v>
      </c>
      <c r="B16" s="27">
        <v>326</v>
      </c>
      <c r="C16" s="28">
        <v>93</v>
      </c>
      <c r="D16" s="29">
        <f t="shared" si="2"/>
        <v>0.2852760736196319</v>
      </c>
      <c r="E16" s="30">
        <v>54</v>
      </c>
      <c r="F16" s="31">
        <f t="shared" si="3"/>
        <v>0.1656441717791411</v>
      </c>
      <c r="G16" s="32">
        <v>50</v>
      </c>
      <c r="H16" s="29">
        <f t="shared" si="4"/>
        <v>0.15337423312883436</v>
      </c>
      <c r="I16" s="30">
        <v>0</v>
      </c>
      <c r="J16" s="31">
        <f t="shared" si="5"/>
        <v>0</v>
      </c>
      <c r="K16" s="32">
        <v>129</v>
      </c>
      <c r="L16" s="31">
        <f t="shared" si="6"/>
        <v>0.39570552147239263</v>
      </c>
      <c r="M16" s="28">
        <v>130</v>
      </c>
      <c r="N16" s="29">
        <f t="shared" si="0"/>
        <v>0.3987730061349693</v>
      </c>
      <c r="O16" s="30">
        <v>196</v>
      </c>
      <c r="P16" s="31">
        <f t="shared" si="1"/>
        <v>0.6012269938650306</v>
      </c>
      <c r="Q16" s="1"/>
    </row>
    <row r="17" spans="1:17" ht="13.5">
      <c r="A17" s="92" t="s">
        <v>156</v>
      </c>
      <c r="B17" s="27">
        <v>8</v>
      </c>
      <c r="C17" s="28">
        <v>3</v>
      </c>
      <c r="D17" s="29">
        <f>C17/B17</f>
        <v>0.375</v>
      </c>
      <c r="E17" s="30">
        <v>0</v>
      </c>
      <c r="F17" s="31">
        <f>E17/B17</f>
        <v>0</v>
      </c>
      <c r="G17" s="32">
        <v>2</v>
      </c>
      <c r="H17" s="29">
        <f>G17/B17</f>
        <v>0.25</v>
      </c>
      <c r="I17" s="30">
        <v>0</v>
      </c>
      <c r="J17" s="31">
        <f>I17/B17</f>
        <v>0</v>
      </c>
      <c r="K17" s="32">
        <v>3</v>
      </c>
      <c r="L17" s="31">
        <f>K17/B17</f>
        <v>0.375</v>
      </c>
      <c r="M17" s="28">
        <v>2</v>
      </c>
      <c r="N17" s="29">
        <f>M17/B17</f>
        <v>0.25</v>
      </c>
      <c r="O17" s="30">
        <v>6</v>
      </c>
      <c r="P17" s="31">
        <f>O17/B17</f>
        <v>0.75</v>
      </c>
      <c r="Q17" s="1"/>
    </row>
    <row r="18" spans="1:17" ht="13.5">
      <c r="A18" s="92" t="s">
        <v>157</v>
      </c>
      <c r="B18" s="27">
        <v>4</v>
      </c>
      <c r="C18" s="28">
        <v>2</v>
      </c>
      <c r="D18" s="29">
        <f>C18/B18</f>
        <v>0.5</v>
      </c>
      <c r="E18" s="30">
        <v>0</v>
      </c>
      <c r="F18" s="31">
        <f>E18/B18</f>
        <v>0</v>
      </c>
      <c r="G18" s="32">
        <v>0</v>
      </c>
      <c r="H18" s="29">
        <f>G18/B18</f>
        <v>0</v>
      </c>
      <c r="I18" s="30">
        <v>0</v>
      </c>
      <c r="J18" s="31">
        <f>I18/B18</f>
        <v>0</v>
      </c>
      <c r="K18" s="32">
        <v>2</v>
      </c>
      <c r="L18" s="31">
        <f>K18/B18</f>
        <v>0.5</v>
      </c>
      <c r="M18" s="28">
        <v>1</v>
      </c>
      <c r="N18" s="29">
        <f>M18/B18</f>
        <v>0.25</v>
      </c>
      <c r="O18" s="30">
        <v>3</v>
      </c>
      <c r="P18" s="31">
        <f>O18/B18</f>
        <v>0.75</v>
      </c>
      <c r="Q18" s="1"/>
    </row>
    <row r="19" spans="1:17" ht="13.5">
      <c r="A19" s="101" t="s">
        <v>158</v>
      </c>
      <c r="B19" s="27">
        <v>2</v>
      </c>
      <c r="C19" s="28">
        <v>1</v>
      </c>
      <c r="D19" s="29">
        <f>C19/B19</f>
        <v>0.5</v>
      </c>
      <c r="E19" s="30">
        <v>0</v>
      </c>
      <c r="F19" s="31">
        <f>E19/B19</f>
        <v>0</v>
      </c>
      <c r="G19" s="32">
        <v>0</v>
      </c>
      <c r="H19" s="29">
        <f>G19/B19</f>
        <v>0</v>
      </c>
      <c r="I19" s="30">
        <v>0</v>
      </c>
      <c r="J19" s="31">
        <f>I19/B19</f>
        <v>0</v>
      </c>
      <c r="K19" s="32">
        <v>1</v>
      </c>
      <c r="L19" s="31">
        <f>K19/B19</f>
        <v>0.5</v>
      </c>
      <c r="M19" s="28">
        <v>1</v>
      </c>
      <c r="N19" s="29">
        <f>M19/B19</f>
        <v>0.5</v>
      </c>
      <c r="O19" s="30">
        <v>1</v>
      </c>
      <c r="P19" s="31">
        <f>O19/B19</f>
        <v>0.5</v>
      </c>
      <c r="Q19" s="1"/>
    </row>
    <row r="20" spans="1:17" ht="13.5">
      <c r="A20" s="26" t="s">
        <v>24</v>
      </c>
      <c r="B20" s="27">
        <v>1</v>
      </c>
      <c r="C20" s="28">
        <v>0</v>
      </c>
      <c r="D20" s="29">
        <f t="shared" si="2"/>
        <v>0</v>
      </c>
      <c r="E20" s="30">
        <v>0</v>
      </c>
      <c r="F20" s="31">
        <f t="shared" si="3"/>
        <v>0</v>
      </c>
      <c r="G20" s="32">
        <v>0</v>
      </c>
      <c r="H20" s="29">
        <f t="shared" si="4"/>
        <v>0</v>
      </c>
      <c r="I20" s="30">
        <v>0</v>
      </c>
      <c r="J20" s="31">
        <f t="shared" si="5"/>
        <v>0</v>
      </c>
      <c r="K20" s="32">
        <v>1</v>
      </c>
      <c r="L20" s="31">
        <f t="shared" si="6"/>
        <v>1</v>
      </c>
      <c r="M20" s="28">
        <v>1</v>
      </c>
      <c r="N20" s="29">
        <f t="shared" si="0"/>
        <v>1</v>
      </c>
      <c r="O20" s="30">
        <v>0</v>
      </c>
      <c r="P20" s="31">
        <f t="shared" si="1"/>
        <v>0</v>
      </c>
      <c r="Q20" s="1"/>
    </row>
    <row r="21" spans="1:17" ht="13.5">
      <c r="A21" s="26" t="s">
        <v>25</v>
      </c>
      <c r="B21" s="27">
        <v>4</v>
      </c>
      <c r="C21" s="28">
        <v>1</v>
      </c>
      <c r="D21" s="29">
        <f t="shared" si="2"/>
        <v>0.25</v>
      </c>
      <c r="E21" s="30">
        <v>0</v>
      </c>
      <c r="F21" s="31">
        <f t="shared" si="3"/>
        <v>0</v>
      </c>
      <c r="G21" s="32">
        <v>0</v>
      </c>
      <c r="H21" s="29">
        <f t="shared" si="4"/>
        <v>0</v>
      </c>
      <c r="I21" s="30">
        <v>0</v>
      </c>
      <c r="J21" s="31">
        <f t="shared" si="5"/>
        <v>0</v>
      </c>
      <c r="K21" s="32">
        <v>3</v>
      </c>
      <c r="L21" s="31">
        <f t="shared" si="6"/>
        <v>0.75</v>
      </c>
      <c r="M21" s="28">
        <v>0</v>
      </c>
      <c r="N21" s="29">
        <f t="shared" si="0"/>
        <v>0</v>
      </c>
      <c r="O21" s="30">
        <v>4</v>
      </c>
      <c r="P21" s="31">
        <f t="shared" si="1"/>
        <v>1</v>
      </c>
      <c r="Q21" s="1"/>
    </row>
    <row r="22" spans="1:17" ht="13.5">
      <c r="A22" s="26" t="s">
        <v>26</v>
      </c>
      <c r="B22" s="27">
        <v>1</v>
      </c>
      <c r="C22" s="28">
        <v>0</v>
      </c>
      <c r="D22" s="29">
        <f t="shared" si="2"/>
        <v>0</v>
      </c>
      <c r="E22" s="30">
        <v>0</v>
      </c>
      <c r="F22" s="31">
        <f t="shared" si="3"/>
        <v>0</v>
      </c>
      <c r="G22" s="32">
        <v>0</v>
      </c>
      <c r="H22" s="29">
        <f t="shared" si="4"/>
        <v>0</v>
      </c>
      <c r="I22" s="30">
        <v>0</v>
      </c>
      <c r="J22" s="31">
        <f t="shared" si="5"/>
        <v>0</v>
      </c>
      <c r="K22" s="32">
        <v>1</v>
      </c>
      <c r="L22" s="31">
        <f t="shared" si="6"/>
        <v>1</v>
      </c>
      <c r="M22" s="28">
        <v>0</v>
      </c>
      <c r="N22" s="29">
        <f t="shared" si="0"/>
        <v>0</v>
      </c>
      <c r="O22" s="30">
        <v>1</v>
      </c>
      <c r="P22" s="31">
        <f t="shared" si="1"/>
        <v>1</v>
      </c>
      <c r="Q22" s="1"/>
    </row>
    <row r="23" spans="1:17" ht="13.5">
      <c r="A23" s="26" t="s">
        <v>27</v>
      </c>
      <c r="B23" s="27">
        <v>2</v>
      </c>
      <c r="C23" s="28">
        <v>0</v>
      </c>
      <c r="D23" s="29">
        <f t="shared" si="2"/>
        <v>0</v>
      </c>
      <c r="E23" s="30">
        <v>0</v>
      </c>
      <c r="F23" s="31">
        <f t="shared" si="3"/>
        <v>0</v>
      </c>
      <c r="G23" s="32">
        <v>0</v>
      </c>
      <c r="H23" s="29">
        <f t="shared" si="4"/>
        <v>0</v>
      </c>
      <c r="I23" s="30">
        <v>0</v>
      </c>
      <c r="J23" s="31">
        <f t="shared" si="5"/>
        <v>0</v>
      </c>
      <c r="K23" s="32">
        <v>2</v>
      </c>
      <c r="L23" s="31">
        <f t="shared" si="6"/>
        <v>1</v>
      </c>
      <c r="M23" s="28">
        <v>0</v>
      </c>
      <c r="N23" s="29">
        <f t="shared" si="0"/>
        <v>0</v>
      </c>
      <c r="O23" s="30">
        <v>2</v>
      </c>
      <c r="P23" s="31">
        <f t="shared" si="1"/>
        <v>1</v>
      </c>
      <c r="Q23" s="1"/>
    </row>
    <row r="24" spans="1:17" ht="14.25" customHeight="1">
      <c r="A24" s="35" t="s">
        <v>28</v>
      </c>
      <c r="B24" s="20">
        <v>42</v>
      </c>
      <c r="C24" s="21">
        <v>0</v>
      </c>
      <c r="D24" s="22">
        <f t="shared" si="2"/>
        <v>0</v>
      </c>
      <c r="E24" s="23">
        <v>15</v>
      </c>
      <c r="F24" s="25">
        <f t="shared" si="3"/>
        <v>0.35714285714285715</v>
      </c>
      <c r="G24" s="24">
        <v>19</v>
      </c>
      <c r="H24" s="22">
        <f t="shared" si="4"/>
        <v>0.4523809523809524</v>
      </c>
      <c r="I24" s="23">
        <v>0</v>
      </c>
      <c r="J24" s="25">
        <f t="shared" si="5"/>
        <v>0</v>
      </c>
      <c r="K24" s="24">
        <v>8</v>
      </c>
      <c r="L24" s="25">
        <f t="shared" si="6"/>
        <v>0.19047619047619047</v>
      </c>
      <c r="M24" s="21">
        <v>8</v>
      </c>
      <c r="N24" s="22">
        <f t="shared" si="0"/>
        <v>0.19047619047619047</v>
      </c>
      <c r="O24" s="23">
        <v>34</v>
      </c>
      <c r="P24" s="25">
        <f t="shared" si="1"/>
        <v>0.8095238095238095</v>
      </c>
      <c r="Q24" s="1"/>
    </row>
    <row r="25" spans="1:17" ht="14.25" customHeight="1">
      <c r="A25" s="26" t="s">
        <v>29</v>
      </c>
      <c r="B25" s="27">
        <v>33</v>
      </c>
      <c r="C25" s="28">
        <v>0</v>
      </c>
      <c r="D25" s="29">
        <f t="shared" si="2"/>
        <v>0</v>
      </c>
      <c r="E25" s="30">
        <v>14</v>
      </c>
      <c r="F25" s="31">
        <f t="shared" si="3"/>
        <v>0.42424242424242425</v>
      </c>
      <c r="G25" s="32">
        <v>13</v>
      </c>
      <c r="H25" s="29">
        <f t="shared" si="4"/>
        <v>0.3939393939393939</v>
      </c>
      <c r="I25" s="30">
        <v>0</v>
      </c>
      <c r="J25" s="31">
        <f t="shared" si="5"/>
        <v>0</v>
      </c>
      <c r="K25" s="32">
        <v>6</v>
      </c>
      <c r="L25" s="31">
        <f t="shared" si="6"/>
        <v>0.18181818181818182</v>
      </c>
      <c r="M25" s="28">
        <v>7</v>
      </c>
      <c r="N25" s="29">
        <f t="shared" si="0"/>
        <v>0.21212121212121213</v>
      </c>
      <c r="O25" s="30">
        <v>26</v>
      </c>
      <c r="P25" s="31">
        <f t="shared" si="1"/>
        <v>0.7878787878787878</v>
      </c>
      <c r="Q25" s="1"/>
    </row>
    <row r="26" spans="1:17" ht="13.5">
      <c r="A26" s="26" t="s">
        <v>30</v>
      </c>
      <c r="B26" s="27">
        <v>9</v>
      </c>
      <c r="C26" s="28">
        <v>0</v>
      </c>
      <c r="D26" s="29">
        <f t="shared" si="2"/>
        <v>0</v>
      </c>
      <c r="E26" s="30">
        <v>1</v>
      </c>
      <c r="F26" s="31">
        <f t="shared" si="3"/>
        <v>0.1111111111111111</v>
      </c>
      <c r="G26" s="32">
        <v>6</v>
      </c>
      <c r="H26" s="29">
        <f t="shared" si="4"/>
        <v>0.6666666666666666</v>
      </c>
      <c r="I26" s="30">
        <v>0</v>
      </c>
      <c r="J26" s="31">
        <f t="shared" si="5"/>
        <v>0</v>
      </c>
      <c r="K26" s="32">
        <v>2</v>
      </c>
      <c r="L26" s="31">
        <f t="shared" si="6"/>
        <v>0.2222222222222222</v>
      </c>
      <c r="M26" s="28">
        <v>1</v>
      </c>
      <c r="N26" s="29">
        <f t="shared" si="0"/>
        <v>0.1111111111111111</v>
      </c>
      <c r="O26" s="30">
        <v>8</v>
      </c>
      <c r="P26" s="31">
        <f t="shared" si="1"/>
        <v>0.8888888888888888</v>
      </c>
      <c r="Q26" s="1"/>
    </row>
    <row r="27" spans="1:17" ht="13.5">
      <c r="A27" s="33" t="s">
        <v>31</v>
      </c>
      <c r="B27" s="20">
        <v>246</v>
      </c>
      <c r="C27" s="21">
        <v>103</v>
      </c>
      <c r="D27" s="22">
        <f t="shared" si="2"/>
        <v>0.4186991869918699</v>
      </c>
      <c r="E27" s="23">
        <v>31</v>
      </c>
      <c r="F27" s="25">
        <f t="shared" si="3"/>
        <v>0.12601626016260162</v>
      </c>
      <c r="G27" s="24">
        <v>27</v>
      </c>
      <c r="H27" s="22">
        <f t="shared" si="4"/>
        <v>0.10975609756097561</v>
      </c>
      <c r="I27" s="23">
        <v>0</v>
      </c>
      <c r="J27" s="25">
        <f t="shared" si="5"/>
        <v>0</v>
      </c>
      <c r="K27" s="24">
        <v>85</v>
      </c>
      <c r="L27" s="25">
        <f t="shared" si="6"/>
        <v>0.34552845528455284</v>
      </c>
      <c r="M27" s="21">
        <v>101</v>
      </c>
      <c r="N27" s="22">
        <f t="shared" si="0"/>
        <v>0.4105691056910569</v>
      </c>
      <c r="O27" s="23">
        <v>145</v>
      </c>
      <c r="P27" s="25">
        <f t="shared" si="1"/>
        <v>0.5894308943089431</v>
      </c>
      <c r="Q27" s="1"/>
    </row>
    <row r="28" spans="1:17" ht="13.5">
      <c r="A28" s="26" t="s">
        <v>32</v>
      </c>
      <c r="B28" s="27">
        <v>23</v>
      </c>
      <c r="C28" s="28">
        <v>8</v>
      </c>
      <c r="D28" s="29">
        <f t="shared" si="2"/>
        <v>0.34782608695652173</v>
      </c>
      <c r="E28" s="30">
        <v>1</v>
      </c>
      <c r="F28" s="31">
        <f t="shared" si="3"/>
        <v>0.043478260869565216</v>
      </c>
      <c r="G28" s="32">
        <v>6</v>
      </c>
      <c r="H28" s="29">
        <f t="shared" si="4"/>
        <v>0.2608695652173913</v>
      </c>
      <c r="I28" s="30">
        <v>0</v>
      </c>
      <c r="J28" s="31">
        <f t="shared" si="5"/>
        <v>0</v>
      </c>
      <c r="K28" s="32">
        <v>8</v>
      </c>
      <c r="L28" s="31">
        <f t="shared" si="6"/>
        <v>0.34782608695652173</v>
      </c>
      <c r="M28" s="28">
        <v>13</v>
      </c>
      <c r="N28" s="29">
        <f t="shared" si="0"/>
        <v>0.5652173913043478</v>
      </c>
      <c r="O28" s="30">
        <v>10</v>
      </c>
      <c r="P28" s="31">
        <f t="shared" si="1"/>
        <v>0.43478260869565216</v>
      </c>
      <c r="Q28" s="1"/>
    </row>
    <row r="29" spans="1:17" ht="14.25" customHeight="1">
      <c r="A29" s="26" t="s">
        <v>33</v>
      </c>
      <c r="B29" s="27">
        <v>15</v>
      </c>
      <c r="C29" s="28">
        <v>7</v>
      </c>
      <c r="D29" s="29">
        <f t="shared" si="2"/>
        <v>0.4666666666666667</v>
      </c>
      <c r="E29" s="30">
        <v>4</v>
      </c>
      <c r="F29" s="31">
        <f t="shared" si="3"/>
        <v>0.26666666666666666</v>
      </c>
      <c r="G29" s="32">
        <v>0</v>
      </c>
      <c r="H29" s="29">
        <f t="shared" si="4"/>
        <v>0</v>
      </c>
      <c r="I29" s="30">
        <v>0</v>
      </c>
      <c r="J29" s="31">
        <f t="shared" si="5"/>
        <v>0</v>
      </c>
      <c r="K29" s="32">
        <v>4</v>
      </c>
      <c r="L29" s="31">
        <f t="shared" si="6"/>
        <v>0.26666666666666666</v>
      </c>
      <c r="M29" s="28">
        <v>6</v>
      </c>
      <c r="N29" s="29">
        <f t="shared" si="0"/>
        <v>0.4</v>
      </c>
      <c r="O29" s="30">
        <v>9</v>
      </c>
      <c r="P29" s="31">
        <f t="shared" si="1"/>
        <v>0.6</v>
      </c>
      <c r="Q29" s="1"/>
    </row>
    <row r="30" spans="1:17" ht="26.25">
      <c r="A30" s="26" t="s">
        <v>34</v>
      </c>
      <c r="B30" s="27">
        <v>204</v>
      </c>
      <c r="C30" s="28">
        <v>86</v>
      </c>
      <c r="D30" s="29">
        <f t="shared" si="2"/>
        <v>0.4215686274509804</v>
      </c>
      <c r="E30" s="30">
        <v>25</v>
      </c>
      <c r="F30" s="31">
        <f t="shared" si="3"/>
        <v>0.12254901960784313</v>
      </c>
      <c r="G30" s="32">
        <v>21</v>
      </c>
      <c r="H30" s="29">
        <f t="shared" si="4"/>
        <v>0.10294117647058823</v>
      </c>
      <c r="I30" s="30">
        <v>0</v>
      </c>
      <c r="J30" s="31">
        <f t="shared" si="5"/>
        <v>0</v>
      </c>
      <c r="K30" s="32">
        <v>72</v>
      </c>
      <c r="L30" s="31">
        <f t="shared" si="6"/>
        <v>0.35294117647058826</v>
      </c>
      <c r="M30" s="28">
        <v>79</v>
      </c>
      <c r="N30" s="29">
        <f t="shared" si="0"/>
        <v>0.3872549019607843</v>
      </c>
      <c r="O30" s="30">
        <v>125</v>
      </c>
      <c r="P30" s="31">
        <f t="shared" si="1"/>
        <v>0.6127450980392157</v>
      </c>
      <c r="Q30" s="1"/>
    </row>
    <row r="31" spans="1:17" ht="13.5">
      <c r="A31" s="34" t="s">
        <v>35</v>
      </c>
      <c r="B31" s="27">
        <v>4</v>
      </c>
      <c r="C31" s="28">
        <v>2</v>
      </c>
      <c r="D31" s="29">
        <f t="shared" si="2"/>
        <v>0.5</v>
      </c>
      <c r="E31" s="30">
        <v>1</v>
      </c>
      <c r="F31" s="31">
        <f t="shared" si="3"/>
        <v>0.25</v>
      </c>
      <c r="G31" s="32">
        <v>0</v>
      </c>
      <c r="H31" s="29">
        <f t="shared" si="4"/>
        <v>0</v>
      </c>
      <c r="I31" s="30">
        <v>0</v>
      </c>
      <c r="J31" s="31">
        <f t="shared" si="5"/>
        <v>0</v>
      </c>
      <c r="K31" s="32">
        <v>1</v>
      </c>
      <c r="L31" s="31">
        <f t="shared" si="6"/>
        <v>0.25</v>
      </c>
      <c r="M31" s="28">
        <v>3</v>
      </c>
      <c r="N31" s="29">
        <f t="shared" si="0"/>
        <v>0.75</v>
      </c>
      <c r="O31" s="30">
        <v>1</v>
      </c>
      <c r="P31" s="31">
        <f t="shared" si="1"/>
        <v>0.25</v>
      </c>
      <c r="Q31" s="1"/>
    </row>
    <row r="32" spans="1:17" ht="13.5">
      <c r="A32" s="35" t="s">
        <v>36</v>
      </c>
      <c r="B32" s="20">
        <v>126</v>
      </c>
      <c r="C32" s="21">
        <v>39</v>
      </c>
      <c r="D32" s="22">
        <f t="shared" si="2"/>
        <v>0.30952380952380953</v>
      </c>
      <c r="E32" s="23">
        <v>7</v>
      </c>
      <c r="F32" s="25">
        <f t="shared" si="3"/>
        <v>0.05555555555555555</v>
      </c>
      <c r="G32" s="24">
        <v>19</v>
      </c>
      <c r="H32" s="22">
        <f t="shared" si="4"/>
        <v>0.15079365079365079</v>
      </c>
      <c r="I32" s="23">
        <v>2</v>
      </c>
      <c r="J32" s="25">
        <f t="shared" si="5"/>
        <v>0.015873015873015872</v>
      </c>
      <c r="K32" s="24">
        <v>59</v>
      </c>
      <c r="L32" s="25">
        <f t="shared" si="6"/>
        <v>0.46825396825396826</v>
      </c>
      <c r="M32" s="21">
        <v>35</v>
      </c>
      <c r="N32" s="22">
        <f t="shared" si="0"/>
        <v>0.2777777777777778</v>
      </c>
      <c r="O32" s="23">
        <v>91</v>
      </c>
      <c r="P32" s="25">
        <f t="shared" si="1"/>
        <v>0.7222222222222222</v>
      </c>
      <c r="Q32" s="1"/>
    </row>
    <row r="33" spans="1:17" ht="13.5">
      <c r="A33" s="26" t="s">
        <v>37</v>
      </c>
      <c r="B33" s="27">
        <v>26</v>
      </c>
      <c r="C33" s="28">
        <v>2</v>
      </c>
      <c r="D33" s="29">
        <f t="shared" si="2"/>
        <v>0.07692307692307693</v>
      </c>
      <c r="E33" s="30">
        <v>1</v>
      </c>
      <c r="F33" s="31">
        <f t="shared" si="3"/>
        <v>0.038461538461538464</v>
      </c>
      <c r="G33" s="32">
        <v>9</v>
      </c>
      <c r="H33" s="29">
        <f t="shared" si="4"/>
        <v>0.34615384615384615</v>
      </c>
      <c r="I33" s="30">
        <v>1</v>
      </c>
      <c r="J33" s="31">
        <f t="shared" si="5"/>
        <v>0.038461538461538464</v>
      </c>
      <c r="K33" s="32">
        <v>13</v>
      </c>
      <c r="L33" s="31">
        <f t="shared" si="6"/>
        <v>0.5</v>
      </c>
      <c r="M33" s="28">
        <v>3</v>
      </c>
      <c r="N33" s="29">
        <f t="shared" si="0"/>
        <v>0.11538461538461539</v>
      </c>
      <c r="O33" s="30">
        <v>23</v>
      </c>
      <c r="P33" s="31">
        <f t="shared" si="1"/>
        <v>0.8846153846153846</v>
      </c>
      <c r="Q33" s="1"/>
    </row>
    <row r="34" spans="1:17" ht="13.5">
      <c r="A34" s="26" t="s">
        <v>38</v>
      </c>
      <c r="B34" s="27">
        <v>40</v>
      </c>
      <c r="C34" s="28">
        <v>6</v>
      </c>
      <c r="D34" s="29">
        <f t="shared" si="2"/>
        <v>0.15</v>
      </c>
      <c r="E34" s="30">
        <v>4</v>
      </c>
      <c r="F34" s="31">
        <f t="shared" si="3"/>
        <v>0.1</v>
      </c>
      <c r="G34" s="32">
        <v>6</v>
      </c>
      <c r="H34" s="29">
        <f t="shared" si="4"/>
        <v>0.15</v>
      </c>
      <c r="I34" s="30">
        <v>0</v>
      </c>
      <c r="J34" s="31">
        <f t="shared" si="5"/>
        <v>0</v>
      </c>
      <c r="K34" s="32">
        <v>24</v>
      </c>
      <c r="L34" s="31">
        <f t="shared" si="6"/>
        <v>0.6</v>
      </c>
      <c r="M34" s="28">
        <v>11</v>
      </c>
      <c r="N34" s="29">
        <f t="shared" si="0"/>
        <v>0.275</v>
      </c>
      <c r="O34" s="30">
        <v>29</v>
      </c>
      <c r="P34" s="31">
        <f t="shared" si="1"/>
        <v>0.725</v>
      </c>
      <c r="Q34" s="1"/>
    </row>
    <row r="35" spans="1:17" ht="13.5">
      <c r="A35" s="26" t="s">
        <v>39</v>
      </c>
      <c r="B35" s="27">
        <v>1</v>
      </c>
      <c r="C35" s="28">
        <v>0</v>
      </c>
      <c r="D35" s="29">
        <f t="shared" si="2"/>
        <v>0</v>
      </c>
      <c r="E35" s="30">
        <v>0</v>
      </c>
      <c r="F35" s="31">
        <f t="shared" si="3"/>
        <v>0</v>
      </c>
      <c r="G35" s="32">
        <v>0</v>
      </c>
      <c r="H35" s="29">
        <f t="shared" si="4"/>
        <v>0</v>
      </c>
      <c r="I35" s="30">
        <v>0</v>
      </c>
      <c r="J35" s="31">
        <f t="shared" si="5"/>
        <v>0</v>
      </c>
      <c r="K35" s="32">
        <v>1</v>
      </c>
      <c r="L35" s="31">
        <f t="shared" si="6"/>
        <v>1</v>
      </c>
      <c r="M35" s="28">
        <v>1</v>
      </c>
      <c r="N35" s="29">
        <f t="shared" si="0"/>
        <v>1</v>
      </c>
      <c r="O35" s="30">
        <v>0</v>
      </c>
      <c r="P35" s="31">
        <f t="shared" si="1"/>
        <v>0</v>
      </c>
      <c r="Q35" s="1"/>
    </row>
    <row r="36" spans="1:17" ht="13.5">
      <c r="A36" s="26" t="s">
        <v>40</v>
      </c>
      <c r="B36" s="27">
        <v>9</v>
      </c>
      <c r="C36" s="28">
        <v>1</v>
      </c>
      <c r="D36" s="29">
        <f t="shared" si="2"/>
        <v>0.1111111111111111</v>
      </c>
      <c r="E36" s="30">
        <v>0</v>
      </c>
      <c r="F36" s="31">
        <f t="shared" si="3"/>
        <v>0</v>
      </c>
      <c r="G36" s="32">
        <v>1</v>
      </c>
      <c r="H36" s="29">
        <f t="shared" si="4"/>
        <v>0.1111111111111111</v>
      </c>
      <c r="I36" s="30">
        <v>1</v>
      </c>
      <c r="J36" s="31">
        <f t="shared" si="5"/>
        <v>0.1111111111111111</v>
      </c>
      <c r="K36" s="32">
        <v>6</v>
      </c>
      <c r="L36" s="31">
        <f t="shared" si="6"/>
        <v>0.6666666666666666</v>
      </c>
      <c r="M36" s="28">
        <v>4</v>
      </c>
      <c r="N36" s="29">
        <f t="shared" si="0"/>
        <v>0.4444444444444444</v>
      </c>
      <c r="O36" s="30">
        <v>5</v>
      </c>
      <c r="P36" s="31">
        <f t="shared" si="1"/>
        <v>0.5555555555555556</v>
      </c>
      <c r="Q36" s="1"/>
    </row>
    <row r="37" spans="1:17" ht="13.5">
      <c r="A37" s="26" t="s">
        <v>41</v>
      </c>
      <c r="B37" s="27">
        <v>33</v>
      </c>
      <c r="C37" s="28">
        <v>29</v>
      </c>
      <c r="D37" s="29">
        <f t="shared" si="2"/>
        <v>0.8787878787878788</v>
      </c>
      <c r="E37" s="30">
        <v>1</v>
      </c>
      <c r="F37" s="31">
        <f t="shared" si="3"/>
        <v>0.030303030303030304</v>
      </c>
      <c r="G37" s="32">
        <v>0</v>
      </c>
      <c r="H37" s="29">
        <f t="shared" si="4"/>
        <v>0</v>
      </c>
      <c r="I37" s="30">
        <v>0</v>
      </c>
      <c r="J37" s="31">
        <f t="shared" si="5"/>
        <v>0</v>
      </c>
      <c r="K37" s="32">
        <v>3</v>
      </c>
      <c r="L37" s="31">
        <f t="shared" si="6"/>
        <v>0.09090909090909091</v>
      </c>
      <c r="M37" s="28">
        <v>9</v>
      </c>
      <c r="N37" s="29">
        <f t="shared" si="0"/>
        <v>0.2727272727272727</v>
      </c>
      <c r="O37" s="30">
        <v>24</v>
      </c>
      <c r="P37" s="31">
        <f t="shared" si="1"/>
        <v>0.7272727272727273</v>
      </c>
      <c r="Q37" s="1"/>
    </row>
    <row r="38" spans="1:17" ht="13.5">
      <c r="A38" s="26" t="s">
        <v>42</v>
      </c>
      <c r="B38" s="27">
        <v>1</v>
      </c>
      <c r="C38" s="28">
        <v>0</v>
      </c>
      <c r="D38" s="29">
        <f t="shared" si="2"/>
        <v>0</v>
      </c>
      <c r="E38" s="30">
        <v>1</v>
      </c>
      <c r="F38" s="31">
        <f t="shared" si="3"/>
        <v>1</v>
      </c>
      <c r="G38" s="32">
        <v>0</v>
      </c>
      <c r="H38" s="29">
        <f t="shared" si="4"/>
        <v>0</v>
      </c>
      <c r="I38" s="30">
        <v>0</v>
      </c>
      <c r="J38" s="31">
        <f t="shared" si="5"/>
        <v>0</v>
      </c>
      <c r="K38" s="32">
        <v>0</v>
      </c>
      <c r="L38" s="31">
        <f t="shared" si="6"/>
        <v>0</v>
      </c>
      <c r="M38" s="28">
        <v>0</v>
      </c>
      <c r="N38" s="29">
        <f t="shared" si="0"/>
        <v>0</v>
      </c>
      <c r="O38" s="30">
        <v>1</v>
      </c>
      <c r="P38" s="31">
        <f t="shared" si="1"/>
        <v>1</v>
      </c>
      <c r="Q38" s="1"/>
    </row>
    <row r="39" spans="1:17" ht="13.5">
      <c r="A39" s="26" t="s">
        <v>43</v>
      </c>
      <c r="B39" s="27">
        <v>4</v>
      </c>
      <c r="C39" s="28">
        <v>1</v>
      </c>
      <c r="D39" s="29">
        <f t="shared" si="2"/>
        <v>0.25</v>
      </c>
      <c r="E39" s="30">
        <v>0</v>
      </c>
      <c r="F39" s="31">
        <f t="shared" si="3"/>
        <v>0</v>
      </c>
      <c r="G39" s="32">
        <v>1</v>
      </c>
      <c r="H39" s="29">
        <f t="shared" si="4"/>
        <v>0.25</v>
      </c>
      <c r="I39" s="30">
        <v>0</v>
      </c>
      <c r="J39" s="31">
        <f t="shared" si="5"/>
        <v>0</v>
      </c>
      <c r="K39" s="32">
        <v>2</v>
      </c>
      <c r="L39" s="31">
        <f t="shared" si="6"/>
        <v>0.5</v>
      </c>
      <c r="M39" s="28">
        <v>3</v>
      </c>
      <c r="N39" s="29">
        <f t="shared" si="0"/>
        <v>0.75</v>
      </c>
      <c r="O39" s="30">
        <v>1</v>
      </c>
      <c r="P39" s="31">
        <f t="shared" si="1"/>
        <v>0.25</v>
      </c>
      <c r="Q39" s="1"/>
    </row>
    <row r="40" spans="1:17" ht="13.5">
      <c r="A40" s="26" t="s">
        <v>151</v>
      </c>
      <c r="B40" s="27">
        <v>12</v>
      </c>
      <c r="C40" s="28">
        <v>0</v>
      </c>
      <c r="D40" s="29">
        <f t="shared" si="2"/>
        <v>0</v>
      </c>
      <c r="E40" s="30">
        <v>0</v>
      </c>
      <c r="F40" s="31">
        <f t="shared" si="3"/>
        <v>0</v>
      </c>
      <c r="G40" s="32">
        <v>2</v>
      </c>
      <c r="H40" s="29">
        <f t="shared" si="4"/>
        <v>0.16666666666666666</v>
      </c>
      <c r="I40" s="30">
        <v>0</v>
      </c>
      <c r="J40" s="31">
        <f t="shared" si="5"/>
        <v>0</v>
      </c>
      <c r="K40" s="32">
        <v>10</v>
      </c>
      <c r="L40" s="31">
        <f t="shared" si="6"/>
        <v>0.8333333333333334</v>
      </c>
      <c r="M40" s="28">
        <v>4</v>
      </c>
      <c r="N40" s="29">
        <f t="shared" si="0"/>
        <v>0.3333333333333333</v>
      </c>
      <c r="O40" s="30">
        <v>8</v>
      </c>
      <c r="P40" s="31">
        <f t="shared" si="1"/>
        <v>0.6666666666666666</v>
      </c>
      <c r="Q40" s="1"/>
    </row>
    <row r="41" spans="1:19" s="37" customFormat="1" ht="13.5">
      <c r="A41" s="36" t="s">
        <v>44</v>
      </c>
      <c r="B41" s="20">
        <v>113</v>
      </c>
      <c r="C41" s="21">
        <v>32</v>
      </c>
      <c r="D41" s="22">
        <f t="shared" si="2"/>
        <v>0.2831858407079646</v>
      </c>
      <c r="E41" s="23">
        <v>14</v>
      </c>
      <c r="F41" s="25">
        <f t="shared" si="3"/>
        <v>0.12389380530973451</v>
      </c>
      <c r="G41" s="24">
        <v>20</v>
      </c>
      <c r="H41" s="22">
        <f t="shared" si="4"/>
        <v>0.17699115044247787</v>
      </c>
      <c r="I41" s="23">
        <v>0</v>
      </c>
      <c r="J41" s="25">
        <f t="shared" si="5"/>
        <v>0</v>
      </c>
      <c r="K41" s="24">
        <v>47</v>
      </c>
      <c r="L41" s="25">
        <f t="shared" si="6"/>
        <v>0.415929203539823</v>
      </c>
      <c r="M41" s="21">
        <v>98</v>
      </c>
      <c r="N41" s="22">
        <f t="shared" si="0"/>
        <v>0.8672566371681416</v>
      </c>
      <c r="O41" s="23">
        <v>15</v>
      </c>
      <c r="P41" s="25">
        <f t="shared" si="1"/>
        <v>0.13274336283185842</v>
      </c>
      <c r="Q41" s="91"/>
      <c r="R41" s="2"/>
      <c r="S41" s="91"/>
    </row>
    <row r="42" spans="1:19" ht="13.5">
      <c r="A42" s="33" t="s">
        <v>45</v>
      </c>
      <c r="B42" s="20">
        <v>53</v>
      </c>
      <c r="C42" s="21">
        <v>6</v>
      </c>
      <c r="D42" s="22">
        <f t="shared" si="2"/>
        <v>0.11320754716981132</v>
      </c>
      <c r="E42" s="23">
        <v>14</v>
      </c>
      <c r="F42" s="25">
        <f t="shared" si="3"/>
        <v>0.2641509433962264</v>
      </c>
      <c r="G42" s="24">
        <v>9</v>
      </c>
      <c r="H42" s="22">
        <f t="shared" si="4"/>
        <v>0.16981132075471697</v>
      </c>
      <c r="I42" s="23">
        <v>0</v>
      </c>
      <c r="J42" s="25">
        <f t="shared" si="5"/>
        <v>0</v>
      </c>
      <c r="K42" s="24">
        <v>24</v>
      </c>
      <c r="L42" s="25">
        <f t="shared" si="6"/>
        <v>0.4528301886792453</v>
      </c>
      <c r="M42" s="21">
        <v>5</v>
      </c>
      <c r="N42" s="22">
        <f t="shared" si="0"/>
        <v>0.09433962264150944</v>
      </c>
      <c r="O42" s="23">
        <v>48</v>
      </c>
      <c r="P42" s="25">
        <f t="shared" si="1"/>
        <v>0.9056603773584906</v>
      </c>
      <c r="Q42" s="38"/>
      <c r="S42" s="38"/>
    </row>
    <row r="43" spans="1:19" ht="13.5">
      <c r="A43" s="26" t="s">
        <v>46</v>
      </c>
      <c r="B43" s="27">
        <v>48</v>
      </c>
      <c r="C43" s="28">
        <v>6</v>
      </c>
      <c r="D43" s="29">
        <f t="shared" si="2"/>
        <v>0.125</v>
      </c>
      <c r="E43" s="30">
        <v>14</v>
      </c>
      <c r="F43" s="31">
        <f t="shared" si="3"/>
        <v>0.2916666666666667</v>
      </c>
      <c r="G43" s="32">
        <v>7</v>
      </c>
      <c r="H43" s="29">
        <f t="shared" si="4"/>
        <v>0.14583333333333334</v>
      </c>
      <c r="I43" s="30">
        <v>0</v>
      </c>
      <c r="J43" s="31">
        <f t="shared" si="5"/>
        <v>0</v>
      </c>
      <c r="K43" s="32">
        <v>21</v>
      </c>
      <c r="L43" s="31">
        <f t="shared" si="6"/>
        <v>0.4375</v>
      </c>
      <c r="M43" s="28">
        <v>5</v>
      </c>
      <c r="N43" s="29">
        <f t="shared" si="0"/>
        <v>0.10416666666666667</v>
      </c>
      <c r="O43" s="30">
        <v>43</v>
      </c>
      <c r="P43" s="31">
        <f t="shared" si="1"/>
        <v>0.8958333333333334</v>
      </c>
      <c r="Q43" s="38"/>
      <c r="S43" s="38"/>
    </row>
    <row r="44" spans="1:19" s="37" customFormat="1" ht="13.5">
      <c r="A44" s="39" t="s">
        <v>47</v>
      </c>
      <c r="B44" s="27">
        <v>5</v>
      </c>
      <c r="C44" s="28">
        <v>0</v>
      </c>
      <c r="D44" s="29">
        <f t="shared" si="2"/>
        <v>0</v>
      </c>
      <c r="E44" s="30">
        <v>0</v>
      </c>
      <c r="F44" s="31">
        <f t="shared" si="3"/>
        <v>0</v>
      </c>
      <c r="G44" s="32">
        <v>2</v>
      </c>
      <c r="H44" s="29">
        <f t="shared" si="4"/>
        <v>0.4</v>
      </c>
      <c r="I44" s="30">
        <v>0</v>
      </c>
      <c r="J44" s="31">
        <f t="shared" si="5"/>
        <v>0</v>
      </c>
      <c r="K44" s="32">
        <v>3</v>
      </c>
      <c r="L44" s="31">
        <f t="shared" si="6"/>
        <v>0.6</v>
      </c>
      <c r="M44" s="28">
        <v>0</v>
      </c>
      <c r="N44" s="29">
        <f t="shared" si="0"/>
        <v>0</v>
      </c>
      <c r="O44" s="30">
        <v>5</v>
      </c>
      <c r="P44" s="31">
        <f t="shared" si="1"/>
        <v>1</v>
      </c>
      <c r="Q44" s="91"/>
      <c r="R44" s="2"/>
      <c r="S44" s="91"/>
    </row>
    <row r="45" spans="1:19" ht="13.5">
      <c r="A45" s="33" t="s">
        <v>48</v>
      </c>
      <c r="B45" s="20">
        <v>749</v>
      </c>
      <c r="C45" s="21">
        <v>309</v>
      </c>
      <c r="D45" s="22">
        <f t="shared" si="2"/>
        <v>0.41255006675567424</v>
      </c>
      <c r="E45" s="23">
        <v>91</v>
      </c>
      <c r="F45" s="25">
        <f t="shared" si="3"/>
        <v>0.12149532710280374</v>
      </c>
      <c r="G45" s="24">
        <v>131</v>
      </c>
      <c r="H45" s="22">
        <f t="shared" si="4"/>
        <v>0.17489986648865152</v>
      </c>
      <c r="I45" s="23">
        <v>4</v>
      </c>
      <c r="J45" s="25">
        <f t="shared" si="5"/>
        <v>0.0053404539385847796</v>
      </c>
      <c r="K45" s="24">
        <v>214</v>
      </c>
      <c r="L45" s="25">
        <f t="shared" si="6"/>
        <v>0.2857142857142857</v>
      </c>
      <c r="M45" s="21">
        <v>337</v>
      </c>
      <c r="N45" s="22">
        <f t="shared" si="0"/>
        <v>0.4499332443257677</v>
      </c>
      <c r="O45" s="23">
        <v>412</v>
      </c>
      <c r="P45" s="25">
        <f t="shared" si="1"/>
        <v>0.5500667556742324</v>
      </c>
      <c r="Q45" s="38"/>
      <c r="S45" s="38"/>
    </row>
    <row r="46" spans="1:19" ht="13.5">
      <c r="A46" s="26" t="s">
        <v>49</v>
      </c>
      <c r="B46" s="27">
        <v>262</v>
      </c>
      <c r="C46" s="28">
        <v>82</v>
      </c>
      <c r="D46" s="29">
        <f t="shared" si="2"/>
        <v>0.31297709923664124</v>
      </c>
      <c r="E46" s="30">
        <v>29</v>
      </c>
      <c r="F46" s="31">
        <f t="shared" si="3"/>
        <v>0.11068702290076336</v>
      </c>
      <c r="G46" s="32">
        <v>46</v>
      </c>
      <c r="H46" s="29">
        <f t="shared" si="4"/>
        <v>0.17557251908396945</v>
      </c>
      <c r="I46" s="30">
        <v>2</v>
      </c>
      <c r="J46" s="31">
        <f t="shared" si="5"/>
        <v>0.007633587786259542</v>
      </c>
      <c r="K46" s="32">
        <v>103</v>
      </c>
      <c r="L46" s="31">
        <f t="shared" si="6"/>
        <v>0.3931297709923664</v>
      </c>
      <c r="M46" s="28">
        <v>136</v>
      </c>
      <c r="N46" s="29">
        <f t="shared" si="0"/>
        <v>0.5190839694656488</v>
      </c>
      <c r="O46" s="30">
        <v>126</v>
      </c>
      <c r="P46" s="31">
        <f t="shared" si="1"/>
        <v>0.48091603053435117</v>
      </c>
      <c r="Q46" s="38"/>
      <c r="S46" s="38"/>
    </row>
    <row r="47" spans="1:19" ht="13.5">
      <c r="A47" s="26" t="s">
        <v>50</v>
      </c>
      <c r="B47" s="27">
        <v>3</v>
      </c>
      <c r="C47" s="28">
        <v>1</v>
      </c>
      <c r="D47" s="29">
        <f t="shared" si="2"/>
        <v>0.3333333333333333</v>
      </c>
      <c r="E47" s="30">
        <v>2</v>
      </c>
      <c r="F47" s="31">
        <f t="shared" si="3"/>
        <v>0.6666666666666666</v>
      </c>
      <c r="G47" s="32">
        <v>0</v>
      </c>
      <c r="H47" s="29">
        <f t="shared" si="4"/>
        <v>0</v>
      </c>
      <c r="I47" s="30">
        <v>0</v>
      </c>
      <c r="J47" s="31">
        <f t="shared" si="5"/>
        <v>0</v>
      </c>
      <c r="K47" s="32">
        <v>0</v>
      </c>
      <c r="L47" s="31">
        <f t="shared" si="6"/>
        <v>0</v>
      </c>
      <c r="M47" s="28">
        <v>3</v>
      </c>
      <c r="N47" s="29">
        <f t="shared" si="0"/>
        <v>1</v>
      </c>
      <c r="O47" s="30">
        <v>0</v>
      </c>
      <c r="P47" s="31">
        <f t="shared" si="1"/>
        <v>0</v>
      </c>
      <c r="Q47" s="38"/>
      <c r="S47" s="38"/>
    </row>
    <row r="48" spans="1:17" ht="13.5">
      <c r="A48" s="26" t="s">
        <v>150</v>
      </c>
      <c r="B48" s="27">
        <v>484</v>
      </c>
      <c r="C48" s="28">
        <v>226</v>
      </c>
      <c r="D48" s="29">
        <f t="shared" si="2"/>
        <v>0.4669421487603306</v>
      </c>
      <c r="E48" s="30">
        <v>60</v>
      </c>
      <c r="F48" s="31">
        <f t="shared" si="3"/>
        <v>0.12396694214876033</v>
      </c>
      <c r="G48" s="32">
        <v>85</v>
      </c>
      <c r="H48" s="29">
        <f t="shared" si="4"/>
        <v>0.1756198347107438</v>
      </c>
      <c r="I48" s="30">
        <v>2</v>
      </c>
      <c r="J48" s="31">
        <f t="shared" si="5"/>
        <v>0.004132231404958678</v>
      </c>
      <c r="K48" s="32">
        <v>111</v>
      </c>
      <c r="L48" s="31">
        <f t="shared" si="6"/>
        <v>0.22933884297520662</v>
      </c>
      <c r="M48" s="28">
        <v>198</v>
      </c>
      <c r="N48" s="29">
        <f t="shared" si="0"/>
        <v>0.4090909090909091</v>
      </c>
      <c r="O48" s="30">
        <v>286</v>
      </c>
      <c r="P48" s="31">
        <f t="shared" si="1"/>
        <v>0.5909090909090909</v>
      </c>
      <c r="Q48" s="1"/>
    </row>
    <row r="49" spans="1:17" ht="13.5">
      <c r="A49" s="33" t="s">
        <v>51</v>
      </c>
      <c r="B49" s="40">
        <v>1028</v>
      </c>
      <c r="C49" s="21">
        <v>181</v>
      </c>
      <c r="D49" s="22">
        <f t="shared" si="2"/>
        <v>0.17607003891050585</v>
      </c>
      <c r="E49" s="23">
        <v>118</v>
      </c>
      <c r="F49" s="25">
        <f t="shared" si="3"/>
        <v>0.11478599221789883</v>
      </c>
      <c r="G49" s="24">
        <v>255</v>
      </c>
      <c r="H49" s="22">
        <f t="shared" si="4"/>
        <v>0.2480544747081712</v>
      </c>
      <c r="I49" s="23">
        <v>3</v>
      </c>
      <c r="J49" s="25">
        <f t="shared" si="5"/>
        <v>0.0029182879377431907</v>
      </c>
      <c r="K49" s="24">
        <v>471</v>
      </c>
      <c r="L49" s="25">
        <f t="shared" si="6"/>
        <v>0.4581712062256809</v>
      </c>
      <c r="M49" s="21">
        <v>264</v>
      </c>
      <c r="N49" s="22">
        <f t="shared" si="0"/>
        <v>0.25680933852140075</v>
      </c>
      <c r="O49" s="23">
        <v>764</v>
      </c>
      <c r="P49" s="25">
        <f t="shared" si="1"/>
        <v>0.7431906614785992</v>
      </c>
      <c r="Q49" s="1"/>
    </row>
    <row r="50" spans="1:17" ht="13.5">
      <c r="A50" s="39" t="s">
        <v>52</v>
      </c>
      <c r="B50" s="27">
        <v>17</v>
      </c>
      <c r="C50" s="28">
        <v>2</v>
      </c>
      <c r="D50" s="29">
        <f t="shared" si="2"/>
        <v>0.11764705882352941</v>
      </c>
      <c r="E50" s="30">
        <v>3</v>
      </c>
      <c r="F50" s="31">
        <f t="shared" si="3"/>
        <v>0.17647058823529413</v>
      </c>
      <c r="G50" s="32">
        <v>3</v>
      </c>
      <c r="H50" s="29">
        <f t="shared" si="4"/>
        <v>0.17647058823529413</v>
      </c>
      <c r="I50" s="30">
        <v>0</v>
      </c>
      <c r="J50" s="31">
        <f t="shared" si="5"/>
        <v>0</v>
      </c>
      <c r="K50" s="32">
        <v>9</v>
      </c>
      <c r="L50" s="31">
        <f t="shared" si="6"/>
        <v>0.5294117647058824</v>
      </c>
      <c r="M50" s="28">
        <v>5</v>
      </c>
      <c r="N50" s="29">
        <f t="shared" si="0"/>
        <v>0.29411764705882354</v>
      </c>
      <c r="O50" s="30">
        <v>12</v>
      </c>
      <c r="P50" s="31">
        <f t="shared" si="1"/>
        <v>0.7058823529411765</v>
      </c>
      <c r="Q50" s="38"/>
    </row>
    <row r="51" spans="1:17" ht="13.5">
      <c r="A51" s="39" t="s">
        <v>53</v>
      </c>
      <c r="B51" s="27">
        <v>355</v>
      </c>
      <c r="C51" s="28">
        <v>60</v>
      </c>
      <c r="D51" s="29">
        <f t="shared" si="2"/>
        <v>0.16901408450704225</v>
      </c>
      <c r="E51" s="30">
        <v>33</v>
      </c>
      <c r="F51" s="31">
        <f t="shared" si="3"/>
        <v>0.09295774647887324</v>
      </c>
      <c r="G51" s="32">
        <v>71</v>
      </c>
      <c r="H51" s="29">
        <f t="shared" si="4"/>
        <v>0.2</v>
      </c>
      <c r="I51" s="30">
        <v>2</v>
      </c>
      <c r="J51" s="31">
        <f t="shared" si="5"/>
        <v>0.005633802816901409</v>
      </c>
      <c r="K51" s="32">
        <v>189</v>
      </c>
      <c r="L51" s="31">
        <f t="shared" si="6"/>
        <v>0.532394366197183</v>
      </c>
      <c r="M51" s="28">
        <v>98</v>
      </c>
      <c r="N51" s="29">
        <f t="shared" si="0"/>
        <v>0.27605633802816903</v>
      </c>
      <c r="O51" s="30">
        <v>257</v>
      </c>
      <c r="P51" s="31">
        <f t="shared" si="1"/>
        <v>0.723943661971831</v>
      </c>
      <c r="Q51" s="1"/>
    </row>
    <row r="52" spans="1:17" ht="13.5">
      <c r="A52" s="39" t="s">
        <v>54</v>
      </c>
      <c r="B52" s="27">
        <v>231</v>
      </c>
      <c r="C52" s="28">
        <v>41</v>
      </c>
      <c r="D52" s="29">
        <f t="shared" si="2"/>
        <v>0.1774891774891775</v>
      </c>
      <c r="E52" s="30">
        <v>27</v>
      </c>
      <c r="F52" s="31">
        <f t="shared" si="3"/>
        <v>0.11688311688311688</v>
      </c>
      <c r="G52" s="32">
        <v>45</v>
      </c>
      <c r="H52" s="29">
        <f t="shared" si="4"/>
        <v>0.19480519480519481</v>
      </c>
      <c r="I52" s="30">
        <v>1</v>
      </c>
      <c r="J52" s="31">
        <f t="shared" si="5"/>
        <v>0.004329004329004329</v>
      </c>
      <c r="K52" s="32">
        <v>117</v>
      </c>
      <c r="L52" s="31">
        <f t="shared" si="6"/>
        <v>0.5064935064935064</v>
      </c>
      <c r="M52" s="28">
        <v>98</v>
      </c>
      <c r="N52" s="29">
        <f t="shared" si="0"/>
        <v>0.42424242424242425</v>
      </c>
      <c r="O52" s="30">
        <v>133</v>
      </c>
      <c r="P52" s="31">
        <f t="shared" si="1"/>
        <v>0.5757575757575758</v>
      </c>
      <c r="Q52" s="1"/>
    </row>
    <row r="53" spans="1:17" ht="13.5">
      <c r="A53" s="39" t="s">
        <v>55</v>
      </c>
      <c r="B53" s="27">
        <v>42</v>
      </c>
      <c r="C53" s="28">
        <v>3</v>
      </c>
      <c r="D53" s="29">
        <f t="shared" si="2"/>
        <v>0.07142857142857142</v>
      </c>
      <c r="E53" s="30">
        <v>5</v>
      </c>
      <c r="F53" s="31">
        <f t="shared" si="3"/>
        <v>0.11904761904761904</v>
      </c>
      <c r="G53" s="32">
        <v>17</v>
      </c>
      <c r="H53" s="29">
        <f t="shared" si="4"/>
        <v>0.40476190476190477</v>
      </c>
      <c r="I53" s="30">
        <v>0</v>
      </c>
      <c r="J53" s="31">
        <f t="shared" si="5"/>
        <v>0</v>
      </c>
      <c r="K53" s="32">
        <v>17</v>
      </c>
      <c r="L53" s="31">
        <f t="shared" si="6"/>
        <v>0.40476190476190477</v>
      </c>
      <c r="M53" s="28">
        <v>11</v>
      </c>
      <c r="N53" s="29">
        <f t="shared" si="0"/>
        <v>0.2619047619047619</v>
      </c>
      <c r="O53" s="30">
        <v>31</v>
      </c>
      <c r="P53" s="31">
        <f t="shared" si="1"/>
        <v>0.7380952380952381</v>
      </c>
      <c r="Q53" s="1"/>
    </row>
    <row r="54" spans="1:17" ht="13.5" customHeight="1">
      <c r="A54" s="39" t="s">
        <v>56</v>
      </c>
      <c r="B54" s="27">
        <v>19</v>
      </c>
      <c r="C54" s="28">
        <v>2</v>
      </c>
      <c r="D54" s="29">
        <f t="shared" si="2"/>
        <v>0.10526315789473684</v>
      </c>
      <c r="E54" s="30">
        <v>6</v>
      </c>
      <c r="F54" s="31">
        <f t="shared" si="3"/>
        <v>0.3157894736842105</v>
      </c>
      <c r="G54" s="32">
        <v>4</v>
      </c>
      <c r="H54" s="29">
        <f t="shared" si="4"/>
        <v>0.21052631578947367</v>
      </c>
      <c r="I54" s="30">
        <v>0</v>
      </c>
      <c r="J54" s="31">
        <f t="shared" si="5"/>
        <v>0</v>
      </c>
      <c r="K54" s="32">
        <v>7</v>
      </c>
      <c r="L54" s="31">
        <f t="shared" si="6"/>
        <v>0.3684210526315789</v>
      </c>
      <c r="M54" s="28">
        <v>8</v>
      </c>
      <c r="N54" s="29">
        <f t="shared" si="0"/>
        <v>0.42105263157894735</v>
      </c>
      <c r="O54" s="30">
        <v>11</v>
      </c>
      <c r="P54" s="31">
        <f t="shared" si="1"/>
        <v>0.5789473684210527</v>
      </c>
      <c r="Q54" s="1"/>
    </row>
    <row r="55" spans="1:17" ht="13.5" customHeight="1">
      <c r="A55" s="39" t="s">
        <v>57</v>
      </c>
      <c r="B55" s="27">
        <v>315</v>
      </c>
      <c r="C55" s="28">
        <v>65</v>
      </c>
      <c r="D55" s="29">
        <f t="shared" si="2"/>
        <v>0.20634920634920634</v>
      </c>
      <c r="E55" s="30">
        <v>37</v>
      </c>
      <c r="F55" s="31">
        <f t="shared" si="3"/>
        <v>0.11746031746031746</v>
      </c>
      <c r="G55" s="32">
        <v>107</v>
      </c>
      <c r="H55" s="29">
        <f t="shared" si="4"/>
        <v>0.3396825396825397</v>
      </c>
      <c r="I55" s="30">
        <v>0</v>
      </c>
      <c r="J55" s="31">
        <f t="shared" si="5"/>
        <v>0</v>
      </c>
      <c r="K55" s="32">
        <v>106</v>
      </c>
      <c r="L55" s="31">
        <f t="shared" si="6"/>
        <v>0.33650793650793653</v>
      </c>
      <c r="M55" s="28">
        <v>29</v>
      </c>
      <c r="N55" s="29">
        <f t="shared" si="0"/>
        <v>0.09206349206349207</v>
      </c>
      <c r="O55" s="30">
        <v>286</v>
      </c>
      <c r="P55" s="31">
        <f t="shared" si="1"/>
        <v>0.9079365079365079</v>
      </c>
      <c r="Q55" s="1"/>
    </row>
    <row r="56" spans="1:17" ht="13.5">
      <c r="A56" s="39" t="s">
        <v>58</v>
      </c>
      <c r="B56" s="27">
        <v>5</v>
      </c>
      <c r="C56" s="28">
        <v>0</v>
      </c>
      <c r="D56" s="29">
        <f t="shared" si="2"/>
        <v>0</v>
      </c>
      <c r="E56" s="30">
        <v>0</v>
      </c>
      <c r="F56" s="31">
        <f t="shared" si="3"/>
        <v>0</v>
      </c>
      <c r="G56" s="32">
        <v>1</v>
      </c>
      <c r="H56" s="29">
        <f t="shared" si="4"/>
        <v>0.2</v>
      </c>
      <c r="I56" s="30">
        <v>0</v>
      </c>
      <c r="J56" s="31">
        <f t="shared" si="5"/>
        <v>0</v>
      </c>
      <c r="K56" s="32">
        <v>4</v>
      </c>
      <c r="L56" s="31">
        <f t="shared" si="6"/>
        <v>0.8</v>
      </c>
      <c r="M56" s="28">
        <v>3</v>
      </c>
      <c r="N56" s="29">
        <f t="shared" si="0"/>
        <v>0.6</v>
      </c>
      <c r="O56" s="30">
        <v>2</v>
      </c>
      <c r="P56" s="31">
        <f t="shared" si="1"/>
        <v>0.4</v>
      </c>
      <c r="Q56" s="1"/>
    </row>
    <row r="57" spans="1:17" ht="13.5">
      <c r="A57" s="39" t="s">
        <v>59</v>
      </c>
      <c r="B57" s="27">
        <v>44</v>
      </c>
      <c r="C57" s="28">
        <v>8</v>
      </c>
      <c r="D57" s="29">
        <f t="shared" si="2"/>
        <v>0.18181818181818182</v>
      </c>
      <c r="E57" s="30">
        <v>7</v>
      </c>
      <c r="F57" s="31">
        <f t="shared" si="3"/>
        <v>0.1590909090909091</v>
      </c>
      <c r="G57" s="32">
        <v>7</v>
      </c>
      <c r="H57" s="29">
        <f t="shared" si="4"/>
        <v>0.1590909090909091</v>
      </c>
      <c r="I57" s="30">
        <v>0</v>
      </c>
      <c r="J57" s="31">
        <f t="shared" si="5"/>
        <v>0</v>
      </c>
      <c r="K57" s="32">
        <v>22</v>
      </c>
      <c r="L57" s="31">
        <f t="shared" si="6"/>
        <v>0.5</v>
      </c>
      <c r="M57" s="28">
        <v>12</v>
      </c>
      <c r="N57" s="29">
        <f t="shared" si="0"/>
        <v>0.2727272727272727</v>
      </c>
      <c r="O57" s="30">
        <v>32</v>
      </c>
      <c r="P57" s="31">
        <f t="shared" si="1"/>
        <v>0.7272727272727273</v>
      </c>
      <c r="Q57" s="1"/>
    </row>
    <row r="58" spans="1:17" ht="13.5">
      <c r="A58" s="35" t="s">
        <v>60</v>
      </c>
      <c r="B58" s="20">
        <v>615</v>
      </c>
      <c r="C58" s="21">
        <v>109</v>
      </c>
      <c r="D58" s="22">
        <f t="shared" si="2"/>
        <v>0.1772357723577236</v>
      </c>
      <c r="E58" s="23">
        <v>61</v>
      </c>
      <c r="F58" s="25">
        <f t="shared" si="3"/>
        <v>0.0991869918699187</v>
      </c>
      <c r="G58" s="24">
        <v>129</v>
      </c>
      <c r="H58" s="22">
        <f t="shared" si="4"/>
        <v>0.2097560975609756</v>
      </c>
      <c r="I58" s="23">
        <v>1</v>
      </c>
      <c r="J58" s="25">
        <f t="shared" si="5"/>
        <v>0.0016260162601626016</v>
      </c>
      <c r="K58" s="24">
        <v>315</v>
      </c>
      <c r="L58" s="25">
        <f t="shared" si="6"/>
        <v>0.5121951219512195</v>
      </c>
      <c r="M58" s="21">
        <v>277</v>
      </c>
      <c r="N58" s="22">
        <f t="shared" si="0"/>
        <v>0.4504065040650406</v>
      </c>
      <c r="O58" s="23">
        <v>338</v>
      </c>
      <c r="P58" s="25">
        <f t="shared" si="1"/>
        <v>0.5495934959349593</v>
      </c>
      <c r="Q58" s="1"/>
    </row>
    <row r="59" spans="1:18" ht="13.5">
      <c r="A59" s="26" t="s">
        <v>61</v>
      </c>
      <c r="B59" s="27">
        <v>424</v>
      </c>
      <c r="C59" s="28">
        <v>80</v>
      </c>
      <c r="D59" s="29">
        <f t="shared" si="2"/>
        <v>0.18867924528301888</v>
      </c>
      <c r="E59" s="30">
        <v>50</v>
      </c>
      <c r="F59" s="31">
        <f t="shared" si="3"/>
        <v>0.1179245283018868</v>
      </c>
      <c r="G59" s="32">
        <v>90</v>
      </c>
      <c r="H59" s="29">
        <f t="shared" si="4"/>
        <v>0.21226415094339623</v>
      </c>
      <c r="I59" s="30">
        <v>0</v>
      </c>
      <c r="J59" s="31">
        <f t="shared" si="5"/>
        <v>0</v>
      </c>
      <c r="K59" s="32">
        <v>204</v>
      </c>
      <c r="L59" s="31">
        <f t="shared" si="6"/>
        <v>0.4811320754716981</v>
      </c>
      <c r="M59" s="28">
        <v>158</v>
      </c>
      <c r="N59" s="29">
        <f t="shared" si="0"/>
        <v>0.37264150943396224</v>
      </c>
      <c r="O59" s="30">
        <v>266</v>
      </c>
      <c r="P59" s="31">
        <f t="shared" si="1"/>
        <v>0.6273584905660378</v>
      </c>
      <c r="Q59" s="1"/>
      <c r="R59" s="30"/>
    </row>
    <row r="60" spans="1:18" ht="13.5">
      <c r="A60" s="26" t="s">
        <v>62</v>
      </c>
      <c r="B60" s="27">
        <v>20</v>
      </c>
      <c r="C60" s="28">
        <v>2</v>
      </c>
      <c r="D60" s="29">
        <f t="shared" si="2"/>
        <v>0.1</v>
      </c>
      <c r="E60" s="30">
        <v>1</v>
      </c>
      <c r="F60" s="31">
        <f t="shared" si="3"/>
        <v>0.05</v>
      </c>
      <c r="G60" s="32">
        <v>3</v>
      </c>
      <c r="H60" s="29">
        <f t="shared" si="4"/>
        <v>0.15</v>
      </c>
      <c r="I60" s="30">
        <v>0</v>
      </c>
      <c r="J60" s="31">
        <f t="shared" si="5"/>
        <v>0</v>
      </c>
      <c r="K60" s="32">
        <v>14</v>
      </c>
      <c r="L60" s="31">
        <f t="shared" si="6"/>
        <v>0.7</v>
      </c>
      <c r="M60" s="28">
        <v>11</v>
      </c>
      <c r="N60" s="29">
        <f t="shared" si="0"/>
        <v>0.55</v>
      </c>
      <c r="O60" s="30">
        <v>9</v>
      </c>
      <c r="P60" s="31">
        <f t="shared" si="1"/>
        <v>0.45</v>
      </c>
      <c r="Q60" s="1"/>
      <c r="R60" s="30"/>
    </row>
    <row r="61" spans="1:18" ht="13.5">
      <c r="A61" s="26" t="s">
        <v>63</v>
      </c>
      <c r="B61" s="27">
        <v>171</v>
      </c>
      <c r="C61" s="28">
        <v>27</v>
      </c>
      <c r="D61" s="29">
        <f t="shared" si="2"/>
        <v>0.15789473684210525</v>
      </c>
      <c r="E61" s="30">
        <v>10</v>
      </c>
      <c r="F61" s="31">
        <f t="shared" si="3"/>
        <v>0.05847953216374269</v>
      </c>
      <c r="G61" s="32">
        <v>36</v>
      </c>
      <c r="H61" s="29">
        <f t="shared" si="4"/>
        <v>0.21052631578947367</v>
      </c>
      <c r="I61" s="30">
        <v>1</v>
      </c>
      <c r="J61" s="31">
        <f t="shared" si="5"/>
        <v>0.005847953216374269</v>
      </c>
      <c r="K61" s="32">
        <v>97</v>
      </c>
      <c r="L61" s="31">
        <f t="shared" si="6"/>
        <v>0.5672514619883041</v>
      </c>
      <c r="M61" s="28">
        <v>108</v>
      </c>
      <c r="N61" s="29">
        <f t="shared" si="0"/>
        <v>0.631578947368421</v>
      </c>
      <c r="O61" s="30">
        <v>63</v>
      </c>
      <c r="P61" s="31">
        <f t="shared" si="1"/>
        <v>0.3684210526315789</v>
      </c>
      <c r="Q61" s="1"/>
      <c r="R61" s="30"/>
    </row>
    <row r="62" spans="1:18" ht="13.5">
      <c r="A62" s="35" t="s">
        <v>64</v>
      </c>
      <c r="B62" s="20">
        <v>154</v>
      </c>
      <c r="C62" s="21">
        <v>27</v>
      </c>
      <c r="D62" s="22">
        <f t="shared" si="2"/>
        <v>0.17532467532467533</v>
      </c>
      <c r="E62" s="23">
        <v>19</v>
      </c>
      <c r="F62" s="25">
        <f t="shared" si="3"/>
        <v>0.12337662337662338</v>
      </c>
      <c r="G62" s="24">
        <v>28</v>
      </c>
      <c r="H62" s="22">
        <f t="shared" si="4"/>
        <v>0.18181818181818182</v>
      </c>
      <c r="I62" s="23">
        <v>0</v>
      </c>
      <c r="J62" s="25">
        <f t="shared" si="5"/>
        <v>0</v>
      </c>
      <c r="K62" s="24">
        <v>80</v>
      </c>
      <c r="L62" s="25">
        <f t="shared" si="6"/>
        <v>0.5194805194805194</v>
      </c>
      <c r="M62" s="21">
        <v>53</v>
      </c>
      <c r="N62" s="22">
        <f t="shared" si="0"/>
        <v>0.34415584415584416</v>
      </c>
      <c r="O62" s="23">
        <v>101</v>
      </c>
      <c r="P62" s="25">
        <f t="shared" si="1"/>
        <v>0.6558441558441559</v>
      </c>
      <c r="Q62" s="1"/>
      <c r="R62" s="30"/>
    </row>
    <row r="63" spans="1:18" ht="13.5">
      <c r="A63" s="39" t="s">
        <v>65</v>
      </c>
      <c r="B63" s="27">
        <v>73</v>
      </c>
      <c r="C63" s="28">
        <v>14</v>
      </c>
      <c r="D63" s="29">
        <f t="shared" si="2"/>
        <v>0.1917808219178082</v>
      </c>
      <c r="E63" s="30">
        <v>9</v>
      </c>
      <c r="F63" s="31">
        <f t="shared" si="3"/>
        <v>0.1232876712328767</v>
      </c>
      <c r="G63" s="32">
        <v>16</v>
      </c>
      <c r="H63" s="29">
        <f t="shared" si="4"/>
        <v>0.2191780821917808</v>
      </c>
      <c r="I63" s="30">
        <v>0</v>
      </c>
      <c r="J63" s="31">
        <f t="shared" si="5"/>
        <v>0</v>
      </c>
      <c r="K63" s="32">
        <v>35</v>
      </c>
      <c r="L63" s="31">
        <f t="shared" si="6"/>
        <v>0.4794520547945205</v>
      </c>
      <c r="M63" s="28">
        <v>28</v>
      </c>
      <c r="N63" s="29">
        <f t="shared" si="0"/>
        <v>0.3835616438356164</v>
      </c>
      <c r="O63" s="30">
        <v>45</v>
      </c>
      <c r="P63" s="31">
        <f t="shared" si="1"/>
        <v>0.6164383561643836</v>
      </c>
      <c r="Q63" s="1"/>
      <c r="R63" s="30"/>
    </row>
    <row r="64" spans="1:18" ht="13.5">
      <c r="A64" s="39" t="s">
        <v>66</v>
      </c>
      <c r="B64" s="27">
        <v>1</v>
      </c>
      <c r="C64" s="28">
        <v>0</v>
      </c>
      <c r="D64" s="29">
        <v>0</v>
      </c>
      <c r="E64" s="30">
        <v>0</v>
      </c>
      <c r="F64" s="31">
        <v>0</v>
      </c>
      <c r="G64" s="32">
        <v>0</v>
      </c>
      <c r="H64" s="29">
        <f t="shared" si="4"/>
        <v>0</v>
      </c>
      <c r="I64" s="30">
        <v>0</v>
      </c>
      <c r="J64" s="31">
        <f t="shared" si="5"/>
        <v>0</v>
      </c>
      <c r="K64" s="32">
        <v>1</v>
      </c>
      <c r="L64" s="31">
        <f t="shared" si="6"/>
        <v>1</v>
      </c>
      <c r="M64" s="28">
        <v>0</v>
      </c>
      <c r="N64" s="29">
        <f t="shared" si="0"/>
        <v>0</v>
      </c>
      <c r="O64" s="30">
        <v>1</v>
      </c>
      <c r="P64" s="31">
        <f t="shared" si="1"/>
        <v>1</v>
      </c>
      <c r="Q64" s="1"/>
      <c r="R64" s="30"/>
    </row>
    <row r="65" spans="1:18" ht="13.5" customHeight="1">
      <c r="A65" s="39" t="s">
        <v>67</v>
      </c>
      <c r="B65" s="27">
        <v>9</v>
      </c>
      <c r="C65" s="28">
        <v>3</v>
      </c>
      <c r="D65" s="29">
        <f t="shared" si="2"/>
        <v>0.3333333333333333</v>
      </c>
      <c r="E65" s="30">
        <v>0</v>
      </c>
      <c r="F65" s="31">
        <f t="shared" si="3"/>
        <v>0</v>
      </c>
      <c r="G65" s="32">
        <v>2</v>
      </c>
      <c r="H65" s="29">
        <f t="shared" si="4"/>
        <v>0.2222222222222222</v>
      </c>
      <c r="I65" s="30">
        <v>0</v>
      </c>
      <c r="J65" s="31">
        <f t="shared" si="5"/>
        <v>0</v>
      </c>
      <c r="K65" s="32">
        <v>4</v>
      </c>
      <c r="L65" s="31">
        <f t="shared" si="6"/>
        <v>0.4444444444444444</v>
      </c>
      <c r="M65" s="28">
        <v>0</v>
      </c>
      <c r="N65" s="29">
        <f t="shared" si="0"/>
        <v>0</v>
      </c>
      <c r="O65" s="30">
        <v>9</v>
      </c>
      <c r="P65" s="31">
        <f t="shared" si="1"/>
        <v>1</v>
      </c>
      <c r="Q65" s="1"/>
      <c r="R65" s="30"/>
    </row>
    <row r="66" spans="1:18" ht="13.5">
      <c r="A66" s="39" t="s">
        <v>68</v>
      </c>
      <c r="B66" s="27">
        <v>1</v>
      </c>
      <c r="C66" s="28">
        <v>0</v>
      </c>
      <c r="D66" s="29">
        <f t="shared" si="2"/>
        <v>0</v>
      </c>
      <c r="E66" s="30">
        <v>0</v>
      </c>
      <c r="F66" s="31">
        <f t="shared" si="3"/>
        <v>0</v>
      </c>
      <c r="G66" s="32">
        <v>0</v>
      </c>
      <c r="H66" s="29">
        <f t="shared" si="4"/>
        <v>0</v>
      </c>
      <c r="I66" s="30">
        <v>0</v>
      </c>
      <c r="J66" s="31">
        <f t="shared" si="5"/>
        <v>0</v>
      </c>
      <c r="K66" s="32">
        <v>1</v>
      </c>
      <c r="L66" s="31">
        <f t="shared" si="6"/>
        <v>1</v>
      </c>
      <c r="M66" s="28">
        <v>0</v>
      </c>
      <c r="N66" s="29">
        <f t="shared" si="0"/>
        <v>0</v>
      </c>
      <c r="O66" s="30">
        <v>1</v>
      </c>
      <c r="P66" s="31">
        <f t="shared" si="1"/>
        <v>1</v>
      </c>
      <c r="Q66" s="1"/>
      <c r="R66" s="30"/>
    </row>
    <row r="67" spans="1:18" ht="13.5">
      <c r="A67" s="39" t="s">
        <v>69</v>
      </c>
      <c r="B67" s="27">
        <v>3</v>
      </c>
      <c r="C67" s="28">
        <v>0</v>
      </c>
      <c r="D67" s="29">
        <f t="shared" si="2"/>
        <v>0</v>
      </c>
      <c r="E67" s="30">
        <v>0</v>
      </c>
      <c r="F67" s="31">
        <f t="shared" si="3"/>
        <v>0</v>
      </c>
      <c r="G67" s="32">
        <v>0</v>
      </c>
      <c r="H67" s="29">
        <f t="shared" si="4"/>
        <v>0</v>
      </c>
      <c r="I67" s="30">
        <v>0</v>
      </c>
      <c r="J67" s="31">
        <f t="shared" si="5"/>
        <v>0</v>
      </c>
      <c r="K67" s="32">
        <v>3</v>
      </c>
      <c r="L67" s="31">
        <f t="shared" si="6"/>
        <v>1</v>
      </c>
      <c r="M67" s="28">
        <v>2</v>
      </c>
      <c r="N67" s="29">
        <f t="shared" si="0"/>
        <v>0.6666666666666666</v>
      </c>
      <c r="O67" s="30">
        <v>1</v>
      </c>
      <c r="P67" s="31">
        <f t="shared" si="1"/>
        <v>0.3333333333333333</v>
      </c>
      <c r="Q67" s="1"/>
      <c r="R67" s="1"/>
    </row>
    <row r="68" spans="1:18" ht="13.5">
      <c r="A68" s="39" t="s">
        <v>70</v>
      </c>
      <c r="B68" s="27">
        <v>31</v>
      </c>
      <c r="C68" s="28">
        <v>4</v>
      </c>
      <c r="D68" s="29">
        <f t="shared" si="2"/>
        <v>0.12903225806451613</v>
      </c>
      <c r="E68" s="30">
        <v>4</v>
      </c>
      <c r="F68" s="31">
        <f t="shared" si="3"/>
        <v>0.12903225806451613</v>
      </c>
      <c r="G68" s="32">
        <v>5</v>
      </c>
      <c r="H68" s="29">
        <f t="shared" si="4"/>
        <v>0.16129032258064516</v>
      </c>
      <c r="I68" s="30">
        <v>0</v>
      </c>
      <c r="J68" s="31">
        <f t="shared" si="5"/>
        <v>0</v>
      </c>
      <c r="K68" s="32">
        <v>18</v>
      </c>
      <c r="L68" s="31">
        <f t="shared" si="6"/>
        <v>0.5806451612903226</v>
      </c>
      <c r="M68" s="28">
        <v>13</v>
      </c>
      <c r="N68" s="29">
        <f t="shared" si="0"/>
        <v>0.41935483870967744</v>
      </c>
      <c r="O68" s="30">
        <v>18</v>
      </c>
      <c r="P68" s="31">
        <f t="shared" si="1"/>
        <v>0.5806451612903226</v>
      </c>
      <c r="Q68" s="1"/>
      <c r="R68" s="1"/>
    </row>
    <row r="69" spans="1:18" ht="13.5">
      <c r="A69" s="39" t="s">
        <v>71</v>
      </c>
      <c r="B69" s="27">
        <v>27</v>
      </c>
      <c r="C69" s="28">
        <v>5</v>
      </c>
      <c r="D69" s="29">
        <f t="shared" si="2"/>
        <v>0.18518518518518517</v>
      </c>
      <c r="E69" s="30">
        <v>3</v>
      </c>
      <c r="F69" s="31">
        <f t="shared" si="3"/>
        <v>0.1111111111111111</v>
      </c>
      <c r="G69" s="32">
        <v>5</v>
      </c>
      <c r="H69" s="29">
        <f t="shared" si="4"/>
        <v>0.18518518518518517</v>
      </c>
      <c r="I69" s="30">
        <v>0</v>
      </c>
      <c r="J69" s="31">
        <f t="shared" si="5"/>
        <v>0</v>
      </c>
      <c r="K69" s="32">
        <v>14</v>
      </c>
      <c r="L69" s="31">
        <f t="shared" si="6"/>
        <v>0.5185185185185185</v>
      </c>
      <c r="M69" s="28">
        <v>9</v>
      </c>
      <c r="N69" s="29">
        <f t="shared" si="0"/>
        <v>0.3333333333333333</v>
      </c>
      <c r="O69" s="30">
        <v>18</v>
      </c>
      <c r="P69" s="31">
        <f t="shared" si="1"/>
        <v>0.6666666666666666</v>
      </c>
      <c r="Q69" s="1"/>
      <c r="R69" s="1"/>
    </row>
    <row r="70" spans="1:18" ht="13.5">
      <c r="A70" s="39" t="s">
        <v>72</v>
      </c>
      <c r="B70" s="27">
        <v>1</v>
      </c>
      <c r="C70" s="28">
        <v>0</v>
      </c>
      <c r="D70" s="29">
        <f t="shared" si="2"/>
        <v>0</v>
      </c>
      <c r="E70" s="30">
        <v>1</v>
      </c>
      <c r="F70" s="31">
        <f t="shared" si="3"/>
        <v>1</v>
      </c>
      <c r="G70" s="32">
        <v>0</v>
      </c>
      <c r="H70" s="29">
        <f t="shared" si="4"/>
        <v>0</v>
      </c>
      <c r="I70" s="30">
        <v>0</v>
      </c>
      <c r="J70" s="31">
        <f t="shared" si="5"/>
        <v>0</v>
      </c>
      <c r="K70" s="32">
        <v>0</v>
      </c>
      <c r="L70" s="31">
        <f t="shared" si="6"/>
        <v>0</v>
      </c>
      <c r="M70" s="28">
        <v>0</v>
      </c>
      <c r="N70" s="29">
        <f t="shared" si="0"/>
        <v>0</v>
      </c>
      <c r="O70" s="30">
        <v>1</v>
      </c>
      <c r="P70" s="31">
        <f t="shared" si="1"/>
        <v>1</v>
      </c>
      <c r="Q70" s="1"/>
      <c r="R70" s="1"/>
    </row>
    <row r="71" spans="1:18" ht="13.5">
      <c r="A71" s="92" t="s">
        <v>152</v>
      </c>
      <c r="B71" s="27">
        <v>8</v>
      </c>
      <c r="C71" s="28">
        <v>1</v>
      </c>
      <c r="D71" s="29">
        <f t="shared" si="2"/>
        <v>0.125</v>
      </c>
      <c r="E71" s="30">
        <v>2</v>
      </c>
      <c r="F71" s="31">
        <f t="shared" si="3"/>
        <v>0.25</v>
      </c>
      <c r="G71" s="32">
        <v>0</v>
      </c>
      <c r="H71" s="29">
        <f t="shared" si="4"/>
        <v>0</v>
      </c>
      <c r="I71" s="30">
        <v>0</v>
      </c>
      <c r="J71" s="31">
        <f t="shared" si="5"/>
        <v>0</v>
      </c>
      <c r="K71" s="32">
        <v>5</v>
      </c>
      <c r="L71" s="31">
        <f t="shared" si="6"/>
        <v>0.625</v>
      </c>
      <c r="M71" s="28">
        <v>1</v>
      </c>
      <c r="N71" s="29">
        <f t="shared" si="0"/>
        <v>0.125</v>
      </c>
      <c r="O71" s="30">
        <v>7</v>
      </c>
      <c r="P71" s="31">
        <f t="shared" si="1"/>
        <v>0.875</v>
      </c>
      <c r="Q71" s="1"/>
      <c r="R71" s="1"/>
    </row>
    <row r="72" spans="1:18" ht="13.5">
      <c r="A72" s="36" t="s">
        <v>73</v>
      </c>
      <c r="B72" s="20">
        <v>14</v>
      </c>
      <c r="C72" s="21">
        <v>0</v>
      </c>
      <c r="D72" s="22">
        <f t="shared" si="2"/>
        <v>0</v>
      </c>
      <c r="E72" s="23">
        <v>0</v>
      </c>
      <c r="F72" s="25">
        <f t="shared" si="3"/>
        <v>0</v>
      </c>
      <c r="G72" s="24">
        <v>0</v>
      </c>
      <c r="H72" s="22">
        <f t="shared" si="4"/>
        <v>0</v>
      </c>
      <c r="I72" s="23">
        <v>0</v>
      </c>
      <c r="J72" s="25">
        <f t="shared" si="5"/>
        <v>0</v>
      </c>
      <c r="K72" s="24">
        <v>14</v>
      </c>
      <c r="L72" s="25">
        <f t="shared" si="6"/>
        <v>1</v>
      </c>
      <c r="M72" s="21">
        <v>5</v>
      </c>
      <c r="N72" s="22">
        <f t="shared" si="0"/>
        <v>0.35714285714285715</v>
      </c>
      <c r="O72" s="23">
        <v>9</v>
      </c>
      <c r="P72" s="25">
        <f t="shared" si="1"/>
        <v>0.6428571428571429</v>
      </c>
      <c r="Q72" s="1"/>
      <c r="R72" s="1"/>
    </row>
    <row r="73" spans="1:18" ht="0.75" customHeight="1">
      <c r="A73" s="41" t="s">
        <v>74</v>
      </c>
      <c r="B73" s="42">
        <v>0</v>
      </c>
      <c r="C73" s="43">
        <v>0</v>
      </c>
      <c r="D73" s="44" t="e">
        <f t="shared" si="2"/>
        <v>#DIV/0!</v>
      </c>
      <c r="E73" s="45">
        <v>0</v>
      </c>
      <c r="F73" s="46" t="e">
        <f t="shared" si="3"/>
        <v>#DIV/0!</v>
      </c>
      <c r="G73" s="47">
        <v>0</v>
      </c>
      <c r="H73" s="44" t="e">
        <f t="shared" si="4"/>
        <v>#DIV/0!</v>
      </c>
      <c r="I73" s="45">
        <v>0</v>
      </c>
      <c r="J73" s="46" t="e">
        <f t="shared" si="5"/>
        <v>#DIV/0!</v>
      </c>
      <c r="K73" s="47">
        <v>0</v>
      </c>
      <c r="L73" s="46" t="e">
        <f t="shared" si="6"/>
        <v>#DIV/0!</v>
      </c>
      <c r="M73" s="43">
        <v>0</v>
      </c>
      <c r="N73" s="44" t="e">
        <f t="shared" si="0"/>
        <v>#DIV/0!</v>
      </c>
      <c r="O73" s="45">
        <v>0</v>
      </c>
      <c r="P73" s="46" t="e">
        <f t="shared" si="1"/>
        <v>#DIV/0!</v>
      </c>
      <c r="Q73" s="1"/>
      <c r="R73" s="1"/>
    </row>
    <row r="74" spans="1:18" ht="13.5">
      <c r="A74" s="35" t="s">
        <v>75</v>
      </c>
      <c r="B74" s="20">
        <v>225</v>
      </c>
      <c r="C74" s="21">
        <v>25</v>
      </c>
      <c r="D74" s="22">
        <f t="shared" si="2"/>
        <v>0.1111111111111111</v>
      </c>
      <c r="E74" s="23">
        <v>21</v>
      </c>
      <c r="F74" s="25">
        <f t="shared" si="3"/>
        <v>0.09333333333333334</v>
      </c>
      <c r="G74" s="24">
        <v>53</v>
      </c>
      <c r="H74" s="22">
        <f t="shared" si="4"/>
        <v>0.23555555555555555</v>
      </c>
      <c r="I74" s="23">
        <v>1</v>
      </c>
      <c r="J74" s="25">
        <f t="shared" si="5"/>
        <v>0.0044444444444444444</v>
      </c>
      <c r="K74" s="24">
        <v>125</v>
      </c>
      <c r="L74" s="25">
        <f t="shared" si="6"/>
        <v>0.5555555555555556</v>
      </c>
      <c r="M74" s="21">
        <v>96</v>
      </c>
      <c r="N74" s="22">
        <f t="shared" si="0"/>
        <v>0.4266666666666667</v>
      </c>
      <c r="O74" s="23">
        <v>129</v>
      </c>
      <c r="P74" s="25">
        <f t="shared" si="1"/>
        <v>0.5733333333333334</v>
      </c>
      <c r="Q74" s="1"/>
      <c r="R74" s="30"/>
    </row>
    <row r="75" spans="1:18" ht="13.5">
      <c r="A75" s="39" t="s">
        <v>76</v>
      </c>
      <c r="B75" s="27">
        <v>200</v>
      </c>
      <c r="C75" s="28">
        <v>22</v>
      </c>
      <c r="D75" s="29">
        <f t="shared" si="2"/>
        <v>0.11</v>
      </c>
      <c r="E75" s="30">
        <v>19</v>
      </c>
      <c r="F75" s="31">
        <f t="shared" si="3"/>
        <v>0.095</v>
      </c>
      <c r="G75" s="32">
        <v>46</v>
      </c>
      <c r="H75" s="29">
        <f t="shared" si="4"/>
        <v>0.23</v>
      </c>
      <c r="I75" s="30">
        <v>1</v>
      </c>
      <c r="J75" s="31">
        <f t="shared" si="5"/>
        <v>0.005</v>
      </c>
      <c r="K75" s="32">
        <v>112</v>
      </c>
      <c r="L75" s="31">
        <f t="shared" si="6"/>
        <v>0.56</v>
      </c>
      <c r="M75" s="28">
        <v>83</v>
      </c>
      <c r="N75" s="29">
        <f aca="true" t="shared" si="7" ref="N75:N127">M75/B75</f>
        <v>0.415</v>
      </c>
      <c r="O75" s="30">
        <v>117</v>
      </c>
      <c r="P75" s="31">
        <f aca="true" t="shared" si="8" ref="P75:P127">O75/B75</f>
        <v>0.585</v>
      </c>
      <c r="Q75" s="1"/>
      <c r="R75" s="30"/>
    </row>
    <row r="76" spans="1:18" ht="13.5">
      <c r="A76" s="39" t="s">
        <v>77</v>
      </c>
      <c r="B76" s="27">
        <v>25</v>
      </c>
      <c r="C76" s="28">
        <v>3</v>
      </c>
      <c r="D76" s="29">
        <f t="shared" si="2"/>
        <v>0.12</v>
      </c>
      <c r="E76" s="30">
        <v>2</v>
      </c>
      <c r="F76" s="31">
        <f t="shared" si="3"/>
        <v>0.08</v>
      </c>
      <c r="G76" s="32">
        <v>7</v>
      </c>
      <c r="H76" s="29">
        <f t="shared" si="4"/>
        <v>0.28</v>
      </c>
      <c r="I76" s="30">
        <v>0</v>
      </c>
      <c r="J76" s="31">
        <f t="shared" si="5"/>
        <v>0</v>
      </c>
      <c r="K76" s="32">
        <v>13</v>
      </c>
      <c r="L76" s="31">
        <f t="shared" si="6"/>
        <v>0.52</v>
      </c>
      <c r="M76" s="28">
        <v>13</v>
      </c>
      <c r="N76" s="29">
        <f t="shared" si="7"/>
        <v>0.52</v>
      </c>
      <c r="O76" s="30">
        <v>12</v>
      </c>
      <c r="P76" s="31">
        <f t="shared" si="8"/>
        <v>0.48</v>
      </c>
      <c r="Q76" s="1"/>
      <c r="R76" s="30"/>
    </row>
    <row r="77" spans="1:18" ht="13.5">
      <c r="A77" s="36" t="s">
        <v>78</v>
      </c>
      <c r="B77" s="20">
        <v>2</v>
      </c>
      <c r="C77" s="21">
        <v>0</v>
      </c>
      <c r="D77" s="22">
        <f aca="true" t="shared" si="9" ref="D77:D143">C77/B77</f>
        <v>0</v>
      </c>
      <c r="E77" s="23">
        <v>0</v>
      </c>
      <c r="F77" s="25">
        <f aca="true" t="shared" si="10" ref="F77:F143">E77/B77</f>
        <v>0</v>
      </c>
      <c r="G77" s="24">
        <v>0</v>
      </c>
      <c r="H77" s="22">
        <f aca="true" t="shared" si="11" ref="H77:H143">G77/B77</f>
        <v>0</v>
      </c>
      <c r="I77" s="23">
        <v>0</v>
      </c>
      <c r="J77" s="25">
        <f aca="true" t="shared" si="12" ref="J77:J143">I77/B77</f>
        <v>0</v>
      </c>
      <c r="K77" s="24">
        <v>2</v>
      </c>
      <c r="L77" s="25">
        <f aca="true" t="shared" si="13" ref="L77:L127">K77/B77</f>
        <v>1</v>
      </c>
      <c r="M77" s="21">
        <v>0</v>
      </c>
      <c r="N77" s="22">
        <f t="shared" si="7"/>
        <v>0</v>
      </c>
      <c r="O77" s="23">
        <v>2</v>
      </c>
      <c r="P77" s="25">
        <f t="shared" si="8"/>
        <v>1</v>
      </c>
      <c r="Q77" s="1"/>
      <c r="R77" s="30"/>
    </row>
    <row r="78" spans="1:18" ht="13.5">
      <c r="A78" s="35" t="s">
        <v>79</v>
      </c>
      <c r="B78" s="20">
        <v>136</v>
      </c>
      <c r="C78" s="21">
        <v>51</v>
      </c>
      <c r="D78" s="22">
        <f t="shared" si="9"/>
        <v>0.375</v>
      </c>
      <c r="E78" s="23">
        <v>18</v>
      </c>
      <c r="F78" s="25">
        <f t="shared" si="10"/>
        <v>0.1323529411764706</v>
      </c>
      <c r="G78" s="24">
        <v>19</v>
      </c>
      <c r="H78" s="22">
        <f t="shared" si="11"/>
        <v>0.13970588235294118</v>
      </c>
      <c r="I78" s="23">
        <v>0</v>
      </c>
      <c r="J78" s="25">
        <f t="shared" si="12"/>
        <v>0</v>
      </c>
      <c r="K78" s="24">
        <v>48</v>
      </c>
      <c r="L78" s="25">
        <f t="shared" si="13"/>
        <v>0.35294117647058826</v>
      </c>
      <c r="M78" s="21">
        <v>68</v>
      </c>
      <c r="N78" s="22">
        <f t="shared" si="7"/>
        <v>0.5</v>
      </c>
      <c r="O78" s="23">
        <v>68</v>
      </c>
      <c r="P78" s="25">
        <f t="shared" si="8"/>
        <v>0.5</v>
      </c>
      <c r="Q78" s="1"/>
      <c r="R78" s="30"/>
    </row>
    <row r="79" spans="1:18" ht="13.5">
      <c r="A79" s="39" t="s">
        <v>80</v>
      </c>
      <c r="B79" s="27">
        <v>5</v>
      </c>
      <c r="C79" s="28">
        <v>1</v>
      </c>
      <c r="D79" s="29">
        <f t="shared" si="9"/>
        <v>0.2</v>
      </c>
      <c r="E79" s="30">
        <v>1</v>
      </c>
      <c r="F79" s="31">
        <f t="shared" si="10"/>
        <v>0.2</v>
      </c>
      <c r="G79" s="32">
        <v>0</v>
      </c>
      <c r="H79" s="29">
        <f t="shared" si="11"/>
        <v>0</v>
      </c>
      <c r="I79" s="30">
        <v>0</v>
      </c>
      <c r="J79" s="31">
        <f t="shared" si="12"/>
        <v>0</v>
      </c>
      <c r="K79" s="32">
        <v>3</v>
      </c>
      <c r="L79" s="31">
        <f t="shared" si="13"/>
        <v>0.6</v>
      </c>
      <c r="M79" s="28">
        <v>2</v>
      </c>
      <c r="N79" s="29">
        <f t="shared" si="7"/>
        <v>0.4</v>
      </c>
      <c r="O79" s="30">
        <v>3</v>
      </c>
      <c r="P79" s="31">
        <f t="shared" si="8"/>
        <v>0.6</v>
      </c>
      <c r="Q79" s="1"/>
      <c r="R79" s="30"/>
    </row>
    <row r="80" spans="1:18" ht="13.5">
      <c r="A80" s="39" t="s">
        <v>81</v>
      </c>
      <c r="B80" s="27">
        <v>2</v>
      </c>
      <c r="C80" s="28">
        <v>0</v>
      </c>
      <c r="D80" s="29">
        <f t="shared" si="9"/>
        <v>0</v>
      </c>
      <c r="E80" s="30">
        <v>1</v>
      </c>
      <c r="F80" s="31">
        <f t="shared" si="10"/>
        <v>0.5</v>
      </c>
      <c r="G80" s="32">
        <v>0</v>
      </c>
      <c r="H80" s="29">
        <f t="shared" si="11"/>
        <v>0</v>
      </c>
      <c r="I80" s="30">
        <v>0</v>
      </c>
      <c r="J80" s="31">
        <f t="shared" si="12"/>
        <v>0</v>
      </c>
      <c r="K80" s="32">
        <v>1</v>
      </c>
      <c r="L80" s="31">
        <f t="shared" si="13"/>
        <v>0.5</v>
      </c>
      <c r="M80" s="28">
        <v>1</v>
      </c>
      <c r="N80" s="29">
        <f t="shared" si="7"/>
        <v>0.5</v>
      </c>
      <c r="O80" s="30">
        <v>1</v>
      </c>
      <c r="P80" s="31">
        <f t="shared" si="8"/>
        <v>0.5</v>
      </c>
      <c r="Q80" s="1"/>
      <c r="R80" s="30"/>
    </row>
    <row r="81" spans="1:17" ht="13.5">
      <c r="A81" s="39" t="s">
        <v>82</v>
      </c>
      <c r="B81" s="27">
        <v>19</v>
      </c>
      <c r="C81" s="28">
        <v>7</v>
      </c>
      <c r="D81" s="29">
        <f t="shared" si="9"/>
        <v>0.3684210526315789</v>
      </c>
      <c r="E81" s="30">
        <v>2</v>
      </c>
      <c r="F81" s="31">
        <f t="shared" si="10"/>
        <v>0.10526315789473684</v>
      </c>
      <c r="G81" s="32">
        <v>3</v>
      </c>
      <c r="H81" s="29">
        <f t="shared" si="11"/>
        <v>0.15789473684210525</v>
      </c>
      <c r="I81" s="30">
        <v>0</v>
      </c>
      <c r="J81" s="31">
        <f t="shared" si="12"/>
        <v>0</v>
      </c>
      <c r="K81" s="32">
        <v>7</v>
      </c>
      <c r="L81" s="31">
        <f t="shared" si="13"/>
        <v>0.3684210526315789</v>
      </c>
      <c r="M81" s="28">
        <v>7</v>
      </c>
      <c r="N81" s="29">
        <f t="shared" si="7"/>
        <v>0.3684210526315789</v>
      </c>
      <c r="O81" s="30">
        <v>12</v>
      </c>
      <c r="P81" s="31">
        <f t="shared" si="8"/>
        <v>0.631578947368421</v>
      </c>
      <c r="Q81" s="1"/>
    </row>
    <row r="82" spans="1:17" ht="13.5">
      <c r="A82" s="39" t="s">
        <v>83</v>
      </c>
      <c r="B82" s="27">
        <v>85</v>
      </c>
      <c r="C82" s="28">
        <v>29</v>
      </c>
      <c r="D82" s="29">
        <f t="shared" si="9"/>
        <v>0.3411764705882353</v>
      </c>
      <c r="E82" s="30">
        <v>12</v>
      </c>
      <c r="F82" s="31">
        <f t="shared" si="10"/>
        <v>0.1411764705882353</v>
      </c>
      <c r="G82" s="32">
        <v>12</v>
      </c>
      <c r="H82" s="29">
        <f t="shared" si="11"/>
        <v>0.1411764705882353</v>
      </c>
      <c r="I82" s="30">
        <v>0</v>
      </c>
      <c r="J82" s="31">
        <f t="shared" si="12"/>
        <v>0</v>
      </c>
      <c r="K82" s="32">
        <v>32</v>
      </c>
      <c r="L82" s="31">
        <f t="shared" si="13"/>
        <v>0.3764705882352941</v>
      </c>
      <c r="M82" s="28">
        <v>47</v>
      </c>
      <c r="N82" s="29">
        <f t="shared" si="7"/>
        <v>0.5529411764705883</v>
      </c>
      <c r="O82" s="30">
        <v>38</v>
      </c>
      <c r="P82" s="31">
        <f t="shared" si="8"/>
        <v>0.4470588235294118</v>
      </c>
      <c r="Q82" s="1"/>
    </row>
    <row r="83" spans="1:17" ht="13.5">
      <c r="A83" s="39" t="s">
        <v>84</v>
      </c>
      <c r="B83" s="27">
        <v>3</v>
      </c>
      <c r="C83" s="28">
        <v>3</v>
      </c>
      <c r="D83" s="29">
        <f t="shared" si="9"/>
        <v>1</v>
      </c>
      <c r="E83" s="30">
        <v>0</v>
      </c>
      <c r="F83" s="31">
        <f t="shared" si="10"/>
        <v>0</v>
      </c>
      <c r="G83" s="32">
        <v>0</v>
      </c>
      <c r="H83" s="29">
        <f t="shared" si="11"/>
        <v>0</v>
      </c>
      <c r="I83" s="30">
        <v>0</v>
      </c>
      <c r="J83" s="31">
        <f t="shared" si="12"/>
        <v>0</v>
      </c>
      <c r="K83" s="32">
        <v>0</v>
      </c>
      <c r="L83" s="31">
        <f t="shared" si="13"/>
        <v>0</v>
      </c>
      <c r="M83" s="28">
        <v>0</v>
      </c>
      <c r="N83" s="29">
        <f t="shared" si="7"/>
        <v>0</v>
      </c>
      <c r="O83" s="30">
        <v>3</v>
      </c>
      <c r="P83" s="31">
        <f t="shared" si="8"/>
        <v>1</v>
      </c>
      <c r="Q83" s="1"/>
    </row>
    <row r="84" spans="1:17" ht="13.5">
      <c r="A84" s="39" t="s">
        <v>85</v>
      </c>
      <c r="B84" s="27">
        <v>1</v>
      </c>
      <c r="C84" s="28">
        <v>1</v>
      </c>
      <c r="D84" s="29">
        <f t="shared" si="9"/>
        <v>1</v>
      </c>
      <c r="E84" s="30">
        <v>0</v>
      </c>
      <c r="F84" s="31">
        <f t="shared" si="10"/>
        <v>0</v>
      </c>
      <c r="G84" s="32">
        <v>0</v>
      </c>
      <c r="H84" s="29">
        <f t="shared" si="11"/>
        <v>0</v>
      </c>
      <c r="I84" s="30">
        <v>0</v>
      </c>
      <c r="J84" s="31">
        <f t="shared" si="12"/>
        <v>0</v>
      </c>
      <c r="K84" s="32">
        <v>0</v>
      </c>
      <c r="L84" s="31">
        <f t="shared" si="13"/>
        <v>0</v>
      </c>
      <c r="M84" s="28">
        <v>1</v>
      </c>
      <c r="N84" s="29">
        <f t="shared" si="7"/>
        <v>1</v>
      </c>
      <c r="O84" s="30">
        <v>0</v>
      </c>
      <c r="P84" s="31">
        <f t="shared" si="8"/>
        <v>0</v>
      </c>
      <c r="Q84" s="1"/>
    </row>
    <row r="85" spans="1:17" ht="13.5">
      <c r="A85" s="39" t="s">
        <v>86</v>
      </c>
      <c r="B85" s="27">
        <v>3</v>
      </c>
      <c r="C85" s="28">
        <v>0</v>
      </c>
      <c r="D85" s="29">
        <f t="shared" si="9"/>
        <v>0</v>
      </c>
      <c r="E85" s="30">
        <v>0</v>
      </c>
      <c r="F85" s="31">
        <f t="shared" si="10"/>
        <v>0</v>
      </c>
      <c r="G85" s="32">
        <v>2</v>
      </c>
      <c r="H85" s="29">
        <f t="shared" si="11"/>
        <v>0.6666666666666666</v>
      </c>
      <c r="I85" s="30">
        <v>0</v>
      </c>
      <c r="J85" s="31">
        <f t="shared" si="12"/>
        <v>0</v>
      </c>
      <c r="K85" s="32">
        <v>1</v>
      </c>
      <c r="L85" s="31">
        <f t="shared" si="13"/>
        <v>0.3333333333333333</v>
      </c>
      <c r="M85" s="28">
        <v>0</v>
      </c>
      <c r="N85" s="29">
        <f t="shared" si="7"/>
        <v>0</v>
      </c>
      <c r="O85" s="30">
        <v>3</v>
      </c>
      <c r="P85" s="31">
        <f t="shared" si="8"/>
        <v>1</v>
      </c>
      <c r="Q85" s="1"/>
    </row>
    <row r="86" spans="1:17" ht="13.5">
      <c r="A86" s="39" t="s">
        <v>87</v>
      </c>
      <c r="B86" s="27">
        <v>1</v>
      </c>
      <c r="C86" s="28">
        <v>0</v>
      </c>
      <c r="D86" s="29">
        <f t="shared" si="9"/>
        <v>0</v>
      </c>
      <c r="E86" s="30">
        <v>1</v>
      </c>
      <c r="F86" s="31">
        <f t="shared" si="10"/>
        <v>1</v>
      </c>
      <c r="G86" s="32">
        <v>0</v>
      </c>
      <c r="H86" s="29">
        <f t="shared" si="11"/>
        <v>0</v>
      </c>
      <c r="I86" s="30">
        <v>0</v>
      </c>
      <c r="J86" s="31">
        <f t="shared" si="12"/>
        <v>0</v>
      </c>
      <c r="K86" s="32">
        <v>0</v>
      </c>
      <c r="L86" s="31">
        <f t="shared" si="13"/>
        <v>0</v>
      </c>
      <c r="M86" s="28">
        <v>0</v>
      </c>
      <c r="N86" s="29">
        <f t="shared" si="7"/>
        <v>0</v>
      </c>
      <c r="O86" s="30">
        <v>1</v>
      </c>
      <c r="P86" s="31">
        <f t="shared" si="8"/>
        <v>1</v>
      </c>
      <c r="Q86" s="1"/>
    </row>
    <row r="87" spans="1:17" ht="13.5">
      <c r="A87" s="39" t="s">
        <v>88</v>
      </c>
      <c r="B87" s="27">
        <v>15</v>
      </c>
      <c r="C87" s="28">
        <v>9</v>
      </c>
      <c r="D87" s="29">
        <f t="shared" si="9"/>
        <v>0.6</v>
      </c>
      <c r="E87" s="30">
        <v>1</v>
      </c>
      <c r="F87" s="31">
        <f t="shared" si="10"/>
        <v>0.06666666666666667</v>
      </c>
      <c r="G87" s="32">
        <v>2</v>
      </c>
      <c r="H87" s="29">
        <f t="shared" si="11"/>
        <v>0.13333333333333333</v>
      </c>
      <c r="I87" s="30">
        <v>0</v>
      </c>
      <c r="J87" s="31">
        <f t="shared" si="12"/>
        <v>0</v>
      </c>
      <c r="K87" s="32">
        <v>3</v>
      </c>
      <c r="L87" s="31">
        <f t="shared" si="13"/>
        <v>0.2</v>
      </c>
      <c r="M87" s="28">
        <v>10</v>
      </c>
      <c r="N87" s="29">
        <f t="shared" si="7"/>
        <v>0.6666666666666666</v>
      </c>
      <c r="O87" s="30">
        <v>5</v>
      </c>
      <c r="P87" s="31">
        <f t="shared" si="8"/>
        <v>0.3333333333333333</v>
      </c>
      <c r="Q87" s="1"/>
    </row>
    <row r="88" spans="1:17" ht="13.5">
      <c r="A88" s="39" t="s">
        <v>89</v>
      </c>
      <c r="B88" s="27">
        <v>2</v>
      </c>
      <c r="C88" s="28">
        <v>1</v>
      </c>
      <c r="D88" s="29">
        <f t="shared" si="9"/>
        <v>0.5</v>
      </c>
      <c r="E88" s="30">
        <v>0</v>
      </c>
      <c r="F88" s="31">
        <f t="shared" si="10"/>
        <v>0</v>
      </c>
      <c r="G88" s="32">
        <v>0</v>
      </c>
      <c r="H88" s="29">
        <f t="shared" si="11"/>
        <v>0</v>
      </c>
      <c r="I88" s="30">
        <v>0</v>
      </c>
      <c r="J88" s="31">
        <f t="shared" si="12"/>
        <v>0</v>
      </c>
      <c r="K88" s="32">
        <v>1</v>
      </c>
      <c r="L88" s="31">
        <f t="shared" si="13"/>
        <v>0.5</v>
      </c>
      <c r="M88" s="28">
        <v>0</v>
      </c>
      <c r="N88" s="29">
        <f t="shared" si="7"/>
        <v>0</v>
      </c>
      <c r="O88" s="30">
        <v>2</v>
      </c>
      <c r="P88" s="31">
        <f t="shared" si="8"/>
        <v>1</v>
      </c>
      <c r="Q88" s="1"/>
    </row>
    <row r="89" spans="1:17" ht="13.5">
      <c r="A89" s="33" t="s">
        <v>90</v>
      </c>
      <c r="B89" s="20">
        <v>110</v>
      </c>
      <c r="C89" s="21">
        <v>26</v>
      </c>
      <c r="D89" s="22">
        <f t="shared" si="9"/>
        <v>0.23636363636363636</v>
      </c>
      <c r="E89" s="23">
        <v>14</v>
      </c>
      <c r="F89" s="25">
        <f t="shared" si="10"/>
        <v>0.12727272727272726</v>
      </c>
      <c r="G89" s="24">
        <v>15</v>
      </c>
      <c r="H89" s="22">
        <f t="shared" si="11"/>
        <v>0.13636363636363635</v>
      </c>
      <c r="I89" s="23">
        <v>0</v>
      </c>
      <c r="J89" s="25">
        <f t="shared" si="12"/>
        <v>0</v>
      </c>
      <c r="K89" s="24">
        <v>55</v>
      </c>
      <c r="L89" s="25">
        <f t="shared" si="13"/>
        <v>0.5</v>
      </c>
      <c r="M89" s="21">
        <v>49</v>
      </c>
      <c r="N89" s="22">
        <f t="shared" si="7"/>
        <v>0.44545454545454544</v>
      </c>
      <c r="O89" s="23">
        <v>61</v>
      </c>
      <c r="P89" s="25">
        <f t="shared" si="8"/>
        <v>0.5545454545454546</v>
      </c>
      <c r="Q89" s="1"/>
    </row>
    <row r="90" spans="1:17" ht="13.5">
      <c r="A90" s="26" t="s">
        <v>91</v>
      </c>
      <c r="B90" s="27">
        <v>79</v>
      </c>
      <c r="C90" s="28">
        <v>20</v>
      </c>
      <c r="D90" s="29">
        <f t="shared" si="9"/>
        <v>0.25316455696202533</v>
      </c>
      <c r="E90" s="30">
        <v>12</v>
      </c>
      <c r="F90" s="31">
        <f t="shared" si="10"/>
        <v>0.1518987341772152</v>
      </c>
      <c r="G90" s="32">
        <v>10</v>
      </c>
      <c r="H90" s="29">
        <f t="shared" si="11"/>
        <v>0.12658227848101267</v>
      </c>
      <c r="I90" s="30">
        <v>0</v>
      </c>
      <c r="J90" s="31">
        <f t="shared" si="12"/>
        <v>0</v>
      </c>
      <c r="K90" s="32">
        <v>37</v>
      </c>
      <c r="L90" s="31">
        <f t="shared" si="13"/>
        <v>0.46835443037974683</v>
      </c>
      <c r="M90" s="28">
        <v>38</v>
      </c>
      <c r="N90" s="29">
        <f t="shared" si="7"/>
        <v>0.4810126582278481</v>
      </c>
      <c r="O90" s="30">
        <v>41</v>
      </c>
      <c r="P90" s="31">
        <f t="shared" si="8"/>
        <v>0.5189873417721519</v>
      </c>
      <c r="Q90" s="1"/>
    </row>
    <row r="91" spans="1:17" ht="13.5">
      <c r="A91" s="26" t="s">
        <v>92</v>
      </c>
      <c r="B91" s="27">
        <v>16</v>
      </c>
      <c r="C91" s="28">
        <v>5</v>
      </c>
      <c r="D91" s="29">
        <f t="shared" si="9"/>
        <v>0.3125</v>
      </c>
      <c r="E91" s="30">
        <v>0</v>
      </c>
      <c r="F91" s="31">
        <f t="shared" si="10"/>
        <v>0</v>
      </c>
      <c r="G91" s="32">
        <v>3</v>
      </c>
      <c r="H91" s="29">
        <f t="shared" si="11"/>
        <v>0.1875</v>
      </c>
      <c r="I91" s="30">
        <v>0</v>
      </c>
      <c r="J91" s="31">
        <f t="shared" si="12"/>
        <v>0</v>
      </c>
      <c r="K91" s="32">
        <v>8</v>
      </c>
      <c r="L91" s="31">
        <f t="shared" si="13"/>
        <v>0.5</v>
      </c>
      <c r="M91" s="28">
        <v>7</v>
      </c>
      <c r="N91" s="29">
        <f t="shared" si="7"/>
        <v>0.4375</v>
      </c>
      <c r="O91" s="30">
        <v>9</v>
      </c>
      <c r="P91" s="31">
        <f t="shared" si="8"/>
        <v>0.5625</v>
      </c>
      <c r="Q91" s="1"/>
    </row>
    <row r="92" spans="1:17" ht="13.5">
      <c r="A92" s="26" t="s">
        <v>93</v>
      </c>
      <c r="B92" s="27">
        <v>15</v>
      </c>
      <c r="C92" s="28">
        <v>1</v>
      </c>
      <c r="D92" s="29">
        <f t="shared" si="9"/>
        <v>0.06666666666666667</v>
      </c>
      <c r="E92" s="30">
        <v>2</v>
      </c>
      <c r="F92" s="31">
        <f t="shared" si="10"/>
        <v>0.13333333333333333</v>
      </c>
      <c r="G92" s="32">
        <v>2</v>
      </c>
      <c r="H92" s="29">
        <f t="shared" si="11"/>
        <v>0.13333333333333333</v>
      </c>
      <c r="I92" s="30">
        <v>0</v>
      </c>
      <c r="J92" s="31">
        <f t="shared" si="12"/>
        <v>0</v>
      </c>
      <c r="K92" s="32">
        <v>10</v>
      </c>
      <c r="L92" s="31">
        <f t="shared" si="13"/>
        <v>0.6666666666666666</v>
      </c>
      <c r="M92" s="28">
        <v>5</v>
      </c>
      <c r="N92" s="29">
        <f t="shared" si="7"/>
        <v>0.3333333333333333</v>
      </c>
      <c r="O92" s="30">
        <v>10</v>
      </c>
      <c r="P92" s="31">
        <f t="shared" si="8"/>
        <v>0.6666666666666666</v>
      </c>
      <c r="Q92" s="1"/>
    </row>
    <row r="93" spans="1:17" ht="13.5">
      <c r="A93" s="33" t="s">
        <v>94</v>
      </c>
      <c r="B93" s="20">
        <v>126</v>
      </c>
      <c r="C93" s="21">
        <v>14</v>
      </c>
      <c r="D93" s="22">
        <f t="shared" si="9"/>
        <v>0.1111111111111111</v>
      </c>
      <c r="E93" s="23">
        <v>8</v>
      </c>
      <c r="F93" s="25">
        <f t="shared" si="10"/>
        <v>0.06349206349206349</v>
      </c>
      <c r="G93" s="24">
        <v>19</v>
      </c>
      <c r="H93" s="22">
        <f t="shared" si="11"/>
        <v>0.15079365079365079</v>
      </c>
      <c r="I93" s="23">
        <v>1</v>
      </c>
      <c r="J93" s="25">
        <f t="shared" si="12"/>
        <v>0.007936507936507936</v>
      </c>
      <c r="K93" s="24">
        <v>84</v>
      </c>
      <c r="L93" s="25">
        <f t="shared" si="13"/>
        <v>0.6666666666666666</v>
      </c>
      <c r="M93" s="21">
        <v>65</v>
      </c>
      <c r="N93" s="22">
        <f t="shared" si="7"/>
        <v>0.5158730158730159</v>
      </c>
      <c r="O93" s="23">
        <v>61</v>
      </c>
      <c r="P93" s="25">
        <f t="shared" si="8"/>
        <v>0.48412698412698413</v>
      </c>
      <c r="Q93" s="1"/>
    </row>
    <row r="94" spans="1:17" ht="13.5">
      <c r="A94" s="26" t="s">
        <v>95</v>
      </c>
      <c r="B94" s="27">
        <v>71</v>
      </c>
      <c r="C94" s="28">
        <v>3</v>
      </c>
      <c r="D94" s="29">
        <f t="shared" si="9"/>
        <v>0.04225352112676056</v>
      </c>
      <c r="E94" s="30">
        <v>4</v>
      </c>
      <c r="F94" s="31">
        <f t="shared" si="10"/>
        <v>0.056338028169014086</v>
      </c>
      <c r="G94" s="32">
        <v>11</v>
      </c>
      <c r="H94" s="29">
        <f t="shared" si="11"/>
        <v>0.15492957746478872</v>
      </c>
      <c r="I94" s="30">
        <v>1</v>
      </c>
      <c r="J94" s="31">
        <f t="shared" si="12"/>
        <v>0.014084507042253521</v>
      </c>
      <c r="K94" s="32">
        <v>52</v>
      </c>
      <c r="L94" s="31">
        <f t="shared" si="13"/>
        <v>0.7323943661971831</v>
      </c>
      <c r="M94" s="28">
        <v>40</v>
      </c>
      <c r="N94" s="29">
        <f t="shared" si="7"/>
        <v>0.5633802816901409</v>
      </c>
      <c r="O94" s="30">
        <v>31</v>
      </c>
      <c r="P94" s="31">
        <f t="shared" si="8"/>
        <v>0.43661971830985913</v>
      </c>
      <c r="Q94" s="1"/>
    </row>
    <row r="95" spans="1:17" ht="13.5">
      <c r="A95" s="26" t="s">
        <v>153</v>
      </c>
      <c r="B95" s="27">
        <v>2</v>
      </c>
      <c r="C95" s="28">
        <v>1</v>
      </c>
      <c r="D95" s="29">
        <f t="shared" si="9"/>
        <v>0.5</v>
      </c>
      <c r="E95" s="30">
        <v>0</v>
      </c>
      <c r="F95" s="31">
        <v>0</v>
      </c>
      <c r="G95" s="32">
        <v>0</v>
      </c>
      <c r="H95" s="29">
        <f t="shared" si="11"/>
        <v>0</v>
      </c>
      <c r="I95" s="30">
        <v>0</v>
      </c>
      <c r="J95" s="31">
        <f t="shared" si="12"/>
        <v>0</v>
      </c>
      <c r="K95" s="32">
        <v>1</v>
      </c>
      <c r="L95" s="31">
        <f t="shared" si="13"/>
        <v>0.5</v>
      </c>
      <c r="M95" s="28">
        <v>0</v>
      </c>
      <c r="N95" s="29">
        <f t="shared" si="7"/>
        <v>0</v>
      </c>
      <c r="O95" s="30">
        <v>2</v>
      </c>
      <c r="P95" s="31">
        <f t="shared" si="8"/>
        <v>1</v>
      </c>
      <c r="Q95" s="1"/>
    </row>
    <row r="96" spans="1:17" ht="13.5">
      <c r="A96" s="26" t="s">
        <v>96</v>
      </c>
      <c r="B96" s="27">
        <v>53</v>
      </c>
      <c r="C96" s="28">
        <v>10</v>
      </c>
      <c r="D96" s="29">
        <f t="shared" si="9"/>
        <v>0.18867924528301888</v>
      </c>
      <c r="E96" s="30">
        <v>4</v>
      </c>
      <c r="F96" s="31">
        <f t="shared" si="10"/>
        <v>0.07547169811320754</v>
      </c>
      <c r="G96" s="32">
        <v>8</v>
      </c>
      <c r="H96" s="29">
        <f t="shared" si="11"/>
        <v>0.1509433962264151</v>
      </c>
      <c r="I96" s="30">
        <v>0</v>
      </c>
      <c r="J96" s="31">
        <f t="shared" si="12"/>
        <v>0</v>
      </c>
      <c r="K96" s="32">
        <v>31</v>
      </c>
      <c r="L96" s="31">
        <f t="shared" si="13"/>
        <v>0.5849056603773585</v>
      </c>
      <c r="M96" s="28">
        <v>25</v>
      </c>
      <c r="N96" s="29">
        <f t="shared" si="7"/>
        <v>0.4716981132075472</v>
      </c>
      <c r="O96" s="30">
        <v>28</v>
      </c>
      <c r="P96" s="31">
        <f t="shared" si="8"/>
        <v>0.5283018867924528</v>
      </c>
      <c r="Q96" s="1"/>
    </row>
    <row r="97" spans="1:17" ht="13.5">
      <c r="A97" s="35" t="s">
        <v>97</v>
      </c>
      <c r="B97" s="20">
        <v>31</v>
      </c>
      <c r="C97" s="21">
        <v>8</v>
      </c>
      <c r="D97" s="22">
        <f t="shared" si="9"/>
        <v>0.25806451612903225</v>
      </c>
      <c r="E97" s="23">
        <v>5</v>
      </c>
      <c r="F97" s="25">
        <f t="shared" si="10"/>
        <v>0.16129032258064516</v>
      </c>
      <c r="G97" s="24">
        <v>4</v>
      </c>
      <c r="H97" s="22">
        <f t="shared" si="11"/>
        <v>0.12903225806451613</v>
      </c>
      <c r="I97" s="23">
        <v>0</v>
      </c>
      <c r="J97" s="25">
        <f t="shared" si="12"/>
        <v>0</v>
      </c>
      <c r="K97" s="24">
        <v>14</v>
      </c>
      <c r="L97" s="25">
        <f t="shared" si="13"/>
        <v>0.45161290322580644</v>
      </c>
      <c r="M97" s="21">
        <v>23</v>
      </c>
      <c r="N97" s="22">
        <f t="shared" si="7"/>
        <v>0.7419354838709677</v>
      </c>
      <c r="O97" s="23">
        <v>8</v>
      </c>
      <c r="P97" s="25">
        <f t="shared" si="8"/>
        <v>0.25806451612903225</v>
      </c>
      <c r="Q97" s="1"/>
    </row>
    <row r="98" spans="1:17" ht="13.5">
      <c r="A98" s="39" t="s">
        <v>98</v>
      </c>
      <c r="B98" s="27">
        <v>5</v>
      </c>
      <c r="C98" s="28">
        <v>0</v>
      </c>
      <c r="D98" s="29">
        <f t="shared" si="9"/>
        <v>0</v>
      </c>
      <c r="E98" s="30">
        <v>0</v>
      </c>
      <c r="F98" s="31">
        <f t="shared" si="10"/>
        <v>0</v>
      </c>
      <c r="G98" s="32">
        <v>1</v>
      </c>
      <c r="H98" s="29">
        <f t="shared" si="11"/>
        <v>0.2</v>
      </c>
      <c r="I98" s="30">
        <v>0</v>
      </c>
      <c r="J98" s="31">
        <f t="shared" si="12"/>
        <v>0</v>
      </c>
      <c r="K98" s="32">
        <v>4</v>
      </c>
      <c r="L98" s="31">
        <f t="shared" si="13"/>
        <v>0.8</v>
      </c>
      <c r="M98" s="28">
        <v>4</v>
      </c>
      <c r="N98" s="29">
        <f t="shared" si="7"/>
        <v>0.8</v>
      </c>
      <c r="O98" s="30">
        <v>1</v>
      </c>
      <c r="P98" s="31">
        <f t="shared" si="8"/>
        <v>0.2</v>
      </c>
      <c r="Q98" s="1"/>
    </row>
    <row r="99" spans="1:17" ht="13.5">
      <c r="A99" s="39" t="s">
        <v>99</v>
      </c>
      <c r="B99" s="27">
        <v>18</v>
      </c>
      <c r="C99" s="28">
        <v>6</v>
      </c>
      <c r="D99" s="29">
        <f t="shared" si="9"/>
        <v>0.3333333333333333</v>
      </c>
      <c r="E99" s="30">
        <v>1</v>
      </c>
      <c r="F99" s="31">
        <f t="shared" si="10"/>
        <v>0.05555555555555555</v>
      </c>
      <c r="G99" s="32">
        <v>2</v>
      </c>
      <c r="H99" s="29">
        <f t="shared" si="11"/>
        <v>0.1111111111111111</v>
      </c>
      <c r="I99" s="30">
        <v>0</v>
      </c>
      <c r="J99" s="31">
        <f t="shared" si="12"/>
        <v>0</v>
      </c>
      <c r="K99" s="32">
        <v>9</v>
      </c>
      <c r="L99" s="31">
        <f t="shared" si="13"/>
        <v>0.5</v>
      </c>
      <c r="M99" s="28">
        <v>14</v>
      </c>
      <c r="N99" s="29">
        <f t="shared" si="7"/>
        <v>0.7777777777777778</v>
      </c>
      <c r="O99" s="30">
        <v>4</v>
      </c>
      <c r="P99" s="31">
        <f t="shared" si="8"/>
        <v>0.2222222222222222</v>
      </c>
      <c r="Q99" s="1"/>
    </row>
    <row r="100" spans="1:17" ht="13.5">
      <c r="A100" s="92" t="s">
        <v>154</v>
      </c>
      <c r="B100" s="27">
        <v>4</v>
      </c>
      <c r="C100" s="28">
        <v>2</v>
      </c>
      <c r="D100" s="29">
        <f t="shared" si="9"/>
        <v>0.5</v>
      </c>
      <c r="E100" s="30">
        <v>2</v>
      </c>
      <c r="F100" s="31">
        <f t="shared" si="10"/>
        <v>0.5</v>
      </c>
      <c r="G100" s="32">
        <v>0</v>
      </c>
      <c r="H100" s="29">
        <f t="shared" si="11"/>
        <v>0</v>
      </c>
      <c r="I100" s="30">
        <v>0</v>
      </c>
      <c r="J100" s="31">
        <f t="shared" si="12"/>
        <v>0</v>
      </c>
      <c r="K100" s="32">
        <v>0</v>
      </c>
      <c r="L100" s="31">
        <f t="shared" si="13"/>
        <v>0</v>
      </c>
      <c r="M100" s="28">
        <v>3</v>
      </c>
      <c r="N100" s="29">
        <f t="shared" si="7"/>
        <v>0.75</v>
      </c>
      <c r="O100" s="30">
        <v>1</v>
      </c>
      <c r="P100" s="31">
        <f t="shared" si="8"/>
        <v>0.25</v>
      </c>
      <c r="Q100" s="1"/>
    </row>
    <row r="101" spans="1:17" ht="13.5">
      <c r="A101" s="92" t="s">
        <v>155</v>
      </c>
      <c r="B101" s="27">
        <v>3</v>
      </c>
      <c r="C101" s="28">
        <v>0</v>
      </c>
      <c r="D101" s="29">
        <f t="shared" si="9"/>
        <v>0</v>
      </c>
      <c r="E101" s="30">
        <v>2</v>
      </c>
      <c r="F101" s="31">
        <f t="shared" si="10"/>
        <v>0.6666666666666666</v>
      </c>
      <c r="G101" s="32">
        <v>1</v>
      </c>
      <c r="H101" s="29">
        <f t="shared" si="11"/>
        <v>0.3333333333333333</v>
      </c>
      <c r="I101" s="30">
        <v>0</v>
      </c>
      <c r="J101" s="31">
        <f t="shared" si="12"/>
        <v>0</v>
      </c>
      <c r="K101" s="32">
        <v>0</v>
      </c>
      <c r="L101" s="31">
        <f t="shared" si="13"/>
        <v>0</v>
      </c>
      <c r="M101" s="28">
        <v>1</v>
      </c>
      <c r="N101" s="29">
        <f t="shared" si="7"/>
        <v>0.3333333333333333</v>
      </c>
      <c r="O101" s="30">
        <v>2</v>
      </c>
      <c r="P101" s="31">
        <f t="shared" si="8"/>
        <v>0.6666666666666666</v>
      </c>
      <c r="Q101" s="1"/>
    </row>
    <row r="102" spans="1:17" ht="13.5">
      <c r="A102" s="39" t="s">
        <v>100</v>
      </c>
      <c r="B102" s="27">
        <v>1</v>
      </c>
      <c r="C102" s="28">
        <v>0</v>
      </c>
      <c r="D102" s="29">
        <f t="shared" si="9"/>
        <v>0</v>
      </c>
      <c r="E102" s="30">
        <v>0</v>
      </c>
      <c r="F102" s="31">
        <f t="shared" si="10"/>
        <v>0</v>
      </c>
      <c r="G102" s="32">
        <v>0</v>
      </c>
      <c r="H102" s="29">
        <f t="shared" si="11"/>
        <v>0</v>
      </c>
      <c r="I102" s="30">
        <v>0</v>
      </c>
      <c r="J102" s="31">
        <f t="shared" si="12"/>
        <v>0</v>
      </c>
      <c r="K102" s="32">
        <v>1</v>
      </c>
      <c r="L102" s="31">
        <f t="shared" si="13"/>
        <v>1</v>
      </c>
      <c r="M102" s="28">
        <v>1</v>
      </c>
      <c r="N102" s="48">
        <f t="shared" si="7"/>
        <v>1</v>
      </c>
      <c r="O102" s="30">
        <v>0</v>
      </c>
      <c r="P102" s="31">
        <f t="shared" si="8"/>
        <v>0</v>
      </c>
      <c r="Q102" s="1"/>
    </row>
    <row r="103" spans="1:17" ht="13.5">
      <c r="A103" s="36" t="s">
        <v>101</v>
      </c>
      <c r="B103" s="20">
        <v>384</v>
      </c>
      <c r="C103" s="21">
        <v>65</v>
      </c>
      <c r="D103" s="22">
        <f t="shared" si="9"/>
        <v>0.16927083333333334</v>
      </c>
      <c r="E103" s="23">
        <v>38</v>
      </c>
      <c r="F103" s="25">
        <f t="shared" si="10"/>
        <v>0.09895833333333333</v>
      </c>
      <c r="G103" s="24">
        <v>76</v>
      </c>
      <c r="H103" s="22">
        <f t="shared" si="11"/>
        <v>0.19791666666666666</v>
      </c>
      <c r="I103" s="23">
        <v>1</v>
      </c>
      <c r="J103" s="25">
        <f t="shared" si="12"/>
        <v>0.0026041666666666665</v>
      </c>
      <c r="K103" s="24">
        <v>204</v>
      </c>
      <c r="L103" s="25">
        <f t="shared" si="13"/>
        <v>0.53125</v>
      </c>
      <c r="M103" s="21">
        <v>176</v>
      </c>
      <c r="N103" s="22">
        <f t="shared" si="7"/>
        <v>0.4583333333333333</v>
      </c>
      <c r="O103" s="23">
        <v>208</v>
      </c>
      <c r="P103" s="25">
        <f t="shared" si="8"/>
        <v>0.5416666666666666</v>
      </c>
      <c r="Q103" s="1"/>
    </row>
    <row r="104" spans="1:18" s="37" customFormat="1" ht="13.5">
      <c r="A104" s="36" t="s">
        <v>102</v>
      </c>
      <c r="B104" s="40">
        <v>1621</v>
      </c>
      <c r="C104" s="21">
        <v>383</v>
      </c>
      <c r="D104" s="22">
        <f t="shared" si="9"/>
        <v>0.23627390499691547</v>
      </c>
      <c r="E104" s="23">
        <v>240</v>
      </c>
      <c r="F104" s="25">
        <f t="shared" si="10"/>
        <v>0.14805675508945096</v>
      </c>
      <c r="G104" s="24">
        <v>385</v>
      </c>
      <c r="H104" s="22">
        <f t="shared" si="11"/>
        <v>0.23750771128932757</v>
      </c>
      <c r="I104" s="23">
        <v>6</v>
      </c>
      <c r="J104" s="25">
        <f t="shared" si="12"/>
        <v>0.003701418877236274</v>
      </c>
      <c r="K104" s="24">
        <v>607</v>
      </c>
      <c r="L104" s="25">
        <f t="shared" si="13"/>
        <v>0.3744602097470697</v>
      </c>
      <c r="M104" s="21">
        <v>354</v>
      </c>
      <c r="N104" s="22">
        <f t="shared" si="7"/>
        <v>0.21838371375694016</v>
      </c>
      <c r="O104" s="49">
        <v>1267</v>
      </c>
      <c r="P104" s="25">
        <f t="shared" si="8"/>
        <v>0.7816162862430598</v>
      </c>
      <c r="Q104" s="50"/>
      <c r="R104" s="2"/>
    </row>
    <row r="105" spans="1:17" ht="13.5">
      <c r="A105" s="35" t="s">
        <v>103</v>
      </c>
      <c r="B105" s="20">
        <v>159</v>
      </c>
      <c r="C105" s="21">
        <v>10</v>
      </c>
      <c r="D105" s="22">
        <f t="shared" si="9"/>
        <v>0.06289308176100629</v>
      </c>
      <c r="E105" s="23">
        <v>9</v>
      </c>
      <c r="F105" s="25">
        <f t="shared" si="10"/>
        <v>0.05660377358490566</v>
      </c>
      <c r="G105" s="24">
        <v>71</v>
      </c>
      <c r="H105" s="22">
        <f t="shared" si="11"/>
        <v>0.44654088050314467</v>
      </c>
      <c r="I105" s="23">
        <v>1</v>
      </c>
      <c r="J105" s="25">
        <f t="shared" si="12"/>
        <v>0.006289308176100629</v>
      </c>
      <c r="K105" s="24">
        <v>68</v>
      </c>
      <c r="L105" s="25">
        <f t="shared" si="13"/>
        <v>0.4276729559748428</v>
      </c>
      <c r="M105" s="21">
        <v>41</v>
      </c>
      <c r="N105" s="22">
        <f t="shared" si="7"/>
        <v>0.2578616352201258</v>
      </c>
      <c r="O105" s="23">
        <v>118</v>
      </c>
      <c r="P105" s="25">
        <f t="shared" si="8"/>
        <v>0.7421383647798742</v>
      </c>
      <c r="Q105" s="1"/>
    </row>
    <row r="106" spans="1:17" ht="13.5">
      <c r="A106" s="39" t="s">
        <v>104</v>
      </c>
      <c r="B106" s="27">
        <v>3</v>
      </c>
      <c r="C106" s="28">
        <v>0</v>
      </c>
      <c r="D106" s="29">
        <f t="shared" si="9"/>
        <v>0</v>
      </c>
      <c r="E106" s="30">
        <v>0</v>
      </c>
      <c r="F106" s="31">
        <f t="shared" si="10"/>
        <v>0</v>
      </c>
      <c r="G106" s="32">
        <v>1</v>
      </c>
      <c r="H106" s="29">
        <f t="shared" si="11"/>
        <v>0.3333333333333333</v>
      </c>
      <c r="I106" s="30">
        <v>0</v>
      </c>
      <c r="J106" s="31">
        <f t="shared" si="12"/>
        <v>0</v>
      </c>
      <c r="K106" s="32">
        <v>2</v>
      </c>
      <c r="L106" s="31">
        <f t="shared" si="13"/>
        <v>0.6666666666666666</v>
      </c>
      <c r="M106" s="28">
        <v>1</v>
      </c>
      <c r="N106" s="29">
        <f t="shared" si="7"/>
        <v>0.3333333333333333</v>
      </c>
      <c r="O106" s="30">
        <v>2</v>
      </c>
      <c r="P106" s="31">
        <f t="shared" si="8"/>
        <v>0.6666666666666666</v>
      </c>
      <c r="Q106" s="1"/>
    </row>
    <row r="107" spans="1:17" ht="13.5">
      <c r="A107" s="39" t="s">
        <v>105</v>
      </c>
      <c r="B107" s="27">
        <v>9</v>
      </c>
      <c r="C107" s="28">
        <v>0</v>
      </c>
      <c r="D107" s="29">
        <f t="shared" si="9"/>
        <v>0</v>
      </c>
      <c r="E107" s="30">
        <v>2</v>
      </c>
      <c r="F107" s="31">
        <f t="shared" si="10"/>
        <v>0.2222222222222222</v>
      </c>
      <c r="G107" s="32">
        <v>0</v>
      </c>
      <c r="H107" s="29">
        <f t="shared" si="11"/>
        <v>0</v>
      </c>
      <c r="I107" s="30">
        <v>0</v>
      </c>
      <c r="J107" s="31">
        <f t="shared" si="12"/>
        <v>0</v>
      </c>
      <c r="K107" s="32">
        <v>7</v>
      </c>
      <c r="L107" s="31">
        <f t="shared" si="13"/>
        <v>0.7777777777777778</v>
      </c>
      <c r="M107" s="28">
        <v>3</v>
      </c>
      <c r="N107" s="29">
        <f t="shared" si="7"/>
        <v>0.3333333333333333</v>
      </c>
      <c r="O107" s="30">
        <v>6</v>
      </c>
      <c r="P107" s="31">
        <f t="shared" si="8"/>
        <v>0.6666666666666666</v>
      </c>
      <c r="Q107" s="1"/>
    </row>
    <row r="108" spans="1:17" ht="13.5">
      <c r="A108" s="39" t="s">
        <v>106</v>
      </c>
      <c r="B108" s="27">
        <v>33</v>
      </c>
      <c r="C108" s="28">
        <v>4</v>
      </c>
      <c r="D108" s="29">
        <f t="shared" si="9"/>
        <v>0.12121212121212122</v>
      </c>
      <c r="E108" s="30">
        <v>4</v>
      </c>
      <c r="F108" s="31">
        <f t="shared" si="10"/>
        <v>0.12121212121212122</v>
      </c>
      <c r="G108" s="32">
        <v>5</v>
      </c>
      <c r="H108" s="29">
        <f t="shared" si="11"/>
        <v>0.15151515151515152</v>
      </c>
      <c r="I108" s="30">
        <v>1</v>
      </c>
      <c r="J108" s="31">
        <f t="shared" si="12"/>
        <v>0.030303030303030304</v>
      </c>
      <c r="K108" s="32">
        <v>19</v>
      </c>
      <c r="L108" s="31">
        <f t="shared" si="13"/>
        <v>0.5757575757575758</v>
      </c>
      <c r="M108" s="28">
        <v>8</v>
      </c>
      <c r="N108" s="29">
        <f t="shared" si="7"/>
        <v>0.24242424242424243</v>
      </c>
      <c r="O108" s="30">
        <v>25</v>
      </c>
      <c r="P108" s="31">
        <f t="shared" si="8"/>
        <v>0.7575757575757576</v>
      </c>
      <c r="Q108" s="1"/>
    </row>
    <row r="109" spans="1:17" ht="13.5">
      <c r="A109" s="39" t="s">
        <v>107</v>
      </c>
      <c r="B109" s="27">
        <v>9</v>
      </c>
      <c r="C109" s="28">
        <v>0</v>
      </c>
      <c r="D109" s="29">
        <f t="shared" si="9"/>
        <v>0</v>
      </c>
      <c r="E109" s="30">
        <v>0</v>
      </c>
      <c r="F109" s="31">
        <f t="shared" si="10"/>
        <v>0</v>
      </c>
      <c r="G109" s="32">
        <v>2</v>
      </c>
      <c r="H109" s="29">
        <f t="shared" si="11"/>
        <v>0.2222222222222222</v>
      </c>
      <c r="I109" s="30">
        <v>0</v>
      </c>
      <c r="J109" s="31">
        <f t="shared" si="12"/>
        <v>0</v>
      </c>
      <c r="K109" s="32">
        <v>7</v>
      </c>
      <c r="L109" s="31">
        <f t="shared" si="13"/>
        <v>0.7777777777777778</v>
      </c>
      <c r="M109" s="28">
        <v>1</v>
      </c>
      <c r="N109" s="29">
        <f t="shared" si="7"/>
        <v>0.1111111111111111</v>
      </c>
      <c r="O109" s="30">
        <v>8</v>
      </c>
      <c r="P109" s="31">
        <f t="shared" si="8"/>
        <v>0.8888888888888888</v>
      </c>
      <c r="Q109" s="1"/>
    </row>
    <row r="110" spans="1:17" ht="13.5">
      <c r="A110" s="39" t="s">
        <v>108</v>
      </c>
      <c r="B110" s="27">
        <v>3</v>
      </c>
      <c r="C110" s="28">
        <v>0</v>
      </c>
      <c r="D110" s="29">
        <f t="shared" si="9"/>
        <v>0</v>
      </c>
      <c r="E110" s="30">
        <v>0</v>
      </c>
      <c r="F110" s="31">
        <f t="shared" si="10"/>
        <v>0</v>
      </c>
      <c r="G110" s="32">
        <v>0</v>
      </c>
      <c r="H110" s="29">
        <f t="shared" si="11"/>
        <v>0</v>
      </c>
      <c r="I110" s="30">
        <v>0</v>
      </c>
      <c r="J110" s="31">
        <f t="shared" si="12"/>
        <v>0</v>
      </c>
      <c r="K110" s="32">
        <v>3</v>
      </c>
      <c r="L110" s="31">
        <f t="shared" si="13"/>
        <v>1</v>
      </c>
      <c r="M110" s="28">
        <v>3</v>
      </c>
      <c r="N110" s="29">
        <f t="shared" si="7"/>
        <v>1</v>
      </c>
      <c r="O110" s="30">
        <v>0</v>
      </c>
      <c r="P110" s="31">
        <f t="shared" si="8"/>
        <v>0</v>
      </c>
      <c r="Q110" s="1"/>
    </row>
    <row r="111" spans="1:17" ht="13.5">
      <c r="A111" s="39" t="s">
        <v>109</v>
      </c>
      <c r="B111" s="27">
        <v>10</v>
      </c>
      <c r="C111" s="28">
        <v>2</v>
      </c>
      <c r="D111" s="29">
        <f t="shared" si="9"/>
        <v>0.2</v>
      </c>
      <c r="E111" s="30">
        <v>0</v>
      </c>
      <c r="F111" s="31">
        <f t="shared" si="10"/>
        <v>0</v>
      </c>
      <c r="G111" s="32">
        <v>4</v>
      </c>
      <c r="H111" s="29">
        <f t="shared" si="11"/>
        <v>0.4</v>
      </c>
      <c r="I111" s="30">
        <v>0</v>
      </c>
      <c r="J111" s="31">
        <f t="shared" si="12"/>
        <v>0</v>
      </c>
      <c r="K111" s="32">
        <v>4</v>
      </c>
      <c r="L111" s="31">
        <f t="shared" si="13"/>
        <v>0.4</v>
      </c>
      <c r="M111" s="28">
        <v>5</v>
      </c>
      <c r="N111" s="29">
        <f t="shared" si="7"/>
        <v>0.5</v>
      </c>
      <c r="O111" s="30">
        <v>5</v>
      </c>
      <c r="P111" s="31">
        <f t="shared" si="8"/>
        <v>0.5</v>
      </c>
      <c r="Q111" s="1"/>
    </row>
    <row r="112" spans="1:17" ht="13.5">
      <c r="A112" s="39" t="s">
        <v>110</v>
      </c>
      <c r="B112" s="27">
        <v>6</v>
      </c>
      <c r="C112" s="28">
        <v>0</v>
      </c>
      <c r="D112" s="29">
        <f t="shared" si="9"/>
        <v>0</v>
      </c>
      <c r="E112" s="30">
        <v>1</v>
      </c>
      <c r="F112" s="31">
        <f t="shared" si="10"/>
        <v>0.16666666666666666</v>
      </c>
      <c r="G112" s="32">
        <v>2</v>
      </c>
      <c r="H112" s="29">
        <f t="shared" si="11"/>
        <v>0.3333333333333333</v>
      </c>
      <c r="I112" s="30">
        <v>0</v>
      </c>
      <c r="J112" s="31">
        <f t="shared" si="12"/>
        <v>0</v>
      </c>
      <c r="K112" s="32">
        <v>3</v>
      </c>
      <c r="L112" s="31">
        <f t="shared" si="13"/>
        <v>0.5</v>
      </c>
      <c r="M112" s="28">
        <v>3</v>
      </c>
      <c r="N112" s="29">
        <f t="shared" si="7"/>
        <v>0.5</v>
      </c>
      <c r="O112" s="30">
        <v>3</v>
      </c>
      <c r="P112" s="31">
        <f t="shared" si="8"/>
        <v>0.5</v>
      </c>
      <c r="Q112" s="1"/>
    </row>
    <row r="113" spans="1:17" ht="13.5">
      <c r="A113" s="39" t="s">
        <v>111</v>
      </c>
      <c r="B113" s="27">
        <v>24</v>
      </c>
      <c r="C113" s="28">
        <v>1</v>
      </c>
      <c r="D113" s="29">
        <f t="shared" si="9"/>
        <v>0.041666666666666664</v>
      </c>
      <c r="E113" s="30">
        <v>0</v>
      </c>
      <c r="F113" s="31">
        <f t="shared" si="10"/>
        <v>0</v>
      </c>
      <c r="G113" s="32">
        <v>20</v>
      </c>
      <c r="H113" s="29">
        <f t="shared" si="11"/>
        <v>0.8333333333333334</v>
      </c>
      <c r="I113" s="30">
        <v>0</v>
      </c>
      <c r="J113" s="31">
        <f t="shared" si="12"/>
        <v>0</v>
      </c>
      <c r="K113" s="32">
        <v>3</v>
      </c>
      <c r="L113" s="31">
        <f t="shared" si="13"/>
        <v>0.125</v>
      </c>
      <c r="M113" s="28">
        <v>9</v>
      </c>
      <c r="N113" s="29">
        <f t="shared" si="7"/>
        <v>0.375</v>
      </c>
      <c r="O113" s="30">
        <v>15</v>
      </c>
      <c r="P113" s="31">
        <f t="shared" si="8"/>
        <v>0.625</v>
      </c>
      <c r="Q113" s="1"/>
    </row>
    <row r="114" spans="1:17" ht="13.5">
      <c r="A114" s="39" t="s">
        <v>112</v>
      </c>
      <c r="B114" s="27">
        <v>17</v>
      </c>
      <c r="C114" s="28">
        <v>1</v>
      </c>
      <c r="D114" s="29">
        <f t="shared" si="9"/>
        <v>0.058823529411764705</v>
      </c>
      <c r="E114" s="30">
        <v>1</v>
      </c>
      <c r="F114" s="31">
        <f t="shared" si="10"/>
        <v>0.058823529411764705</v>
      </c>
      <c r="G114" s="32">
        <v>10</v>
      </c>
      <c r="H114" s="29">
        <f t="shared" si="11"/>
        <v>0.5882352941176471</v>
      </c>
      <c r="I114" s="30">
        <v>0</v>
      </c>
      <c r="J114" s="31">
        <f t="shared" si="12"/>
        <v>0</v>
      </c>
      <c r="K114" s="32">
        <v>5</v>
      </c>
      <c r="L114" s="31">
        <f t="shared" si="13"/>
        <v>0.29411764705882354</v>
      </c>
      <c r="M114" s="28">
        <v>3</v>
      </c>
      <c r="N114" s="29">
        <f t="shared" si="7"/>
        <v>0.17647058823529413</v>
      </c>
      <c r="O114" s="30">
        <v>14</v>
      </c>
      <c r="P114" s="31">
        <f t="shared" si="8"/>
        <v>0.8235294117647058</v>
      </c>
      <c r="Q114" s="1"/>
    </row>
    <row r="115" spans="1:17" ht="13.5">
      <c r="A115" s="39" t="s">
        <v>113</v>
      </c>
      <c r="B115" s="27">
        <v>44</v>
      </c>
      <c r="C115" s="28">
        <v>2</v>
      </c>
      <c r="D115" s="29">
        <f t="shared" si="9"/>
        <v>0.045454545454545456</v>
      </c>
      <c r="E115" s="30">
        <v>1</v>
      </c>
      <c r="F115" s="31">
        <f t="shared" si="10"/>
        <v>0.022727272727272728</v>
      </c>
      <c r="G115" s="32">
        <v>26</v>
      </c>
      <c r="H115" s="29">
        <f t="shared" si="11"/>
        <v>0.5909090909090909</v>
      </c>
      <c r="I115" s="30">
        <v>0</v>
      </c>
      <c r="J115" s="31">
        <f t="shared" si="12"/>
        <v>0</v>
      </c>
      <c r="K115" s="32">
        <v>15</v>
      </c>
      <c r="L115" s="31">
        <f t="shared" si="13"/>
        <v>0.3409090909090909</v>
      </c>
      <c r="M115" s="28">
        <v>5</v>
      </c>
      <c r="N115" s="29">
        <f t="shared" si="7"/>
        <v>0.11363636363636363</v>
      </c>
      <c r="O115" s="30">
        <v>39</v>
      </c>
      <c r="P115" s="31">
        <f t="shared" si="8"/>
        <v>0.8863636363636364</v>
      </c>
      <c r="Q115" s="1"/>
    </row>
    <row r="116" spans="1:17" ht="13.5">
      <c r="A116" s="26" t="s">
        <v>114</v>
      </c>
      <c r="B116" s="27">
        <v>1</v>
      </c>
      <c r="C116" s="28">
        <v>0</v>
      </c>
      <c r="D116" s="29">
        <f t="shared" si="9"/>
        <v>0</v>
      </c>
      <c r="E116" s="30">
        <v>0</v>
      </c>
      <c r="F116" s="31">
        <f t="shared" si="10"/>
        <v>0</v>
      </c>
      <c r="G116" s="32">
        <v>1</v>
      </c>
      <c r="H116" s="29">
        <f t="shared" si="11"/>
        <v>1</v>
      </c>
      <c r="I116" s="30">
        <v>0</v>
      </c>
      <c r="J116" s="31">
        <f t="shared" si="12"/>
        <v>0</v>
      </c>
      <c r="K116" s="32">
        <v>0</v>
      </c>
      <c r="L116" s="31">
        <f t="shared" si="13"/>
        <v>0</v>
      </c>
      <c r="M116" s="28">
        <v>0</v>
      </c>
      <c r="N116" s="29">
        <f t="shared" si="7"/>
        <v>0</v>
      </c>
      <c r="O116" s="30">
        <v>1</v>
      </c>
      <c r="P116" s="31">
        <f t="shared" si="8"/>
        <v>1</v>
      </c>
      <c r="Q116" s="1"/>
    </row>
    <row r="117" spans="1:17" ht="13.5">
      <c r="A117" s="33" t="s">
        <v>115</v>
      </c>
      <c r="B117" s="20">
        <v>422</v>
      </c>
      <c r="C117" s="21">
        <v>70</v>
      </c>
      <c r="D117" s="22">
        <f t="shared" si="9"/>
        <v>0.16587677725118483</v>
      </c>
      <c r="E117" s="23">
        <v>84</v>
      </c>
      <c r="F117" s="25">
        <f t="shared" si="10"/>
        <v>0.1990521327014218</v>
      </c>
      <c r="G117" s="24">
        <v>137</v>
      </c>
      <c r="H117" s="22">
        <f t="shared" si="11"/>
        <v>0.3246445497630332</v>
      </c>
      <c r="I117" s="23">
        <v>0</v>
      </c>
      <c r="J117" s="25">
        <f t="shared" si="12"/>
        <v>0</v>
      </c>
      <c r="K117" s="24">
        <v>131</v>
      </c>
      <c r="L117" s="25">
        <f t="shared" si="13"/>
        <v>0.3104265402843602</v>
      </c>
      <c r="M117" s="21">
        <v>80</v>
      </c>
      <c r="N117" s="22">
        <f t="shared" si="7"/>
        <v>0.1895734597156398</v>
      </c>
      <c r="O117" s="23">
        <v>342</v>
      </c>
      <c r="P117" s="25">
        <f t="shared" si="8"/>
        <v>0.8104265402843602</v>
      </c>
      <c r="Q117" s="1"/>
    </row>
    <row r="118" spans="1:17" ht="13.5">
      <c r="A118" s="26" t="s">
        <v>116</v>
      </c>
      <c r="B118" s="27">
        <v>5</v>
      </c>
      <c r="C118" s="28">
        <v>1</v>
      </c>
      <c r="D118" s="29">
        <f t="shared" si="9"/>
        <v>0.2</v>
      </c>
      <c r="E118" s="30">
        <v>1</v>
      </c>
      <c r="F118" s="31">
        <f t="shared" si="10"/>
        <v>0.2</v>
      </c>
      <c r="G118" s="32">
        <v>1</v>
      </c>
      <c r="H118" s="29">
        <f t="shared" si="11"/>
        <v>0.2</v>
      </c>
      <c r="I118" s="30">
        <v>0</v>
      </c>
      <c r="J118" s="31">
        <f t="shared" si="12"/>
        <v>0</v>
      </c>
      <c r="K118" s="32">
        <v>2</v>
      </c>
      <c r="L118" s="31">
        <f t="shared" si="13"/>
        <v>0.4</v>
      </c>
      <c r="M118" s="28">
        <v>0</v>
      </c>
      <c r="N118" s="29">
        <f t="shared" si="7"/>
        <v>0</v>
      </c>
      <c r="O118" s="30">
        <v>5</v>
      </c>
      <c r="P118" s="31">
        <f t="shared" si="8"/>
        <v>1</v>
      </c>
      <c r="Q118" s="1"/>
    </row>
    <row r="119" spans="1:17" ht="13.5">
      <c r="A119" s="26" t="s">
        <v>117</v>
      </c>
      <c r="B119" s="27">
        <v>417</v>
      </c>
      <c r="C119" s="28">
        <v>69</v>
      </c>
      <c r="D119" s="29">
        <f t="shared" si="9"/>
        <v>0.16546762589928057</v>
      </c>
      <c r="E119" s="30">
        <v>83</v>
      </c>
      <c r="F119" s="31">
        <f t="shared" si="10"/>
        <v>0.19904076738609114</v>
      </c>
      <c r="G119" s="32">
        <v>136</v>
      </c>
      <c r="H119" s="29">
        <f t="shared" si="11"/>
        <v>0.3261390887290168</v>
      </c>
      <c r="I119" s="30">
        <v>0</v>
      </c>
      <c r="J119" s="31">
        <f t="shared" si="12"/>
        <v>0</v>
      </c>
      <c r="K119" s="32">
        <v>129</v>
      </c>
      <c r="L119" s="31">
        <f t="shared" si="13"/>
        <v>0.30935251798561153</v>
      </c>
      <c r="M119" s="28">
        <v>80</v>
      </c>
      <c r="N119" s="29">
        <f t="shared" si="7"/>
        <v>0.19184652278177458</v>
      </c>
      <c r="O119" s="30">
        <v>337</v>
      </c>
      <c r="P119" s="31">
        <f t="shared" si="8"/>
        <v>0.8081534772182254</v>
      </c>
      <c r="Q119" s="1"/>
    </row>
    <row r="120" spans="1:17" ht="13.5">
      <c r="A120" s="51" t="s">
        <v>118</v>
      </c>
      <c r="B120" s="20">
        <v>199</v>
      </c>
      <c r="C120" s="21">
        <v>31</v>
      </c>
      <c r="D120" s="22">
        <f t="shared" si="9"/>
        <v>0.15577889447236182</v>
      </c>
      <c r="E120" s="23">
        <v>18</v>
      </c>
      <c r="F120" s="25">
        <f t="shared" si="10"/>
        <v>0.09045226130653267</v>
      </c>
      <c r="G120" s="24">
        <v>13</v>
      </c>
      <c r="H120" s="22">
        <f t="shared" si="11"/>
        <v>0.06532663316582915</v>
      </c>
      <c r="I120" s="23">
        <v>1</v>
      </c>
      <c r="J120" s="25">
        <f t="shared" si="12"/>
        <v>0.005025125628140704</v>
      </c>
      <c r="K120" s="24">
        <v>136</v>
      </c>
      <c r="L120" s="25">
        <f t="shared" si="13"/>
        <v>0.6834170854271356</v>
      </c>
      <c r="M120" s="21">
        <v>65</v>
      </c>
      <c r="N120" s="22">
        <f t="shared" si="7"/>
        <v>0.32663316582914576</v>
      </c>
      <c r="O120" s="23">
        <v>134</v>
      </c>
      <c r="P120" s="25">
        <f t="shared" si="8"/>
        <v>0.6733668341708543</v>
      </c>
      <c r="Q120" s="1"/>
    </row>
    <row r="121" spans="1:17" ht="13.5">
      <c r="A121" s="35" t="s">
        <v>119</v>
      </c>
      <c r="B121" s="20">
        <v>99</v>
      </c>
      <c r="C121" s="21">
        <v>14</v>
      </c>
      <c r="D121" s="22">
        <f t="shared" si="9"/>
        <v>0.1414141414141414</v>
      </c>
      <c r="E121" s="23">
        <v>12</v>
      </c>
      <c r="F121" s="25">
        <f t="shared" si="10"/>
        <v>0.12121212121212122</v>
      </c>
      <c r="G121" s="24">
        <v>19</v>
      </c>
      <c r="H121" s="22">
        <f t="shared" si="11"/>
        <v>0.1919191919191919</v>
      </c>
      <c r="I121" s="23">
        <v>0</v>
      </c>
      <c r="J121" s="25">
        <f t="shared" si="12"/>
        <v>0</v>
      </c>
      <c r="K121" s="24">
        <v>54</v>
      </c>
      <c r="L121" s="25">
        <f t="shared" si="13"/>
        <v>0.5454545454545454</v>
      </c>
      <c r="M121" s="21">
        <v>28</v>
      </c>
      <c r="N121" s="22">
        <f t="shared" si="7"/>
        <v>0.2828282828282828</v>
      </c>
      <c r="O121" s="23">
        <v>71</v>
      </c>
      <c r="P121" s="25">
        <f t="shared" si="8"/>
        <v>0.7171717171717171</v>
      </c>
      <c r="Q121" s="1"/>
    </row>
    <row r="122" spans="1:17" ht="13.5">
      <c r="A122" s="39" t="s">
        <v>120</v>
      </c>
      <c r="B122" s="27">
        <v>97</v>
      </c>
      <c r="C122" s="28">
        <v>14</v>
      </c>
      <c r="D122" s="29">
        <f t="shared" si="9"/>
        <v>0.14432989690721648</v>
      </c>
      <c r="E122" s="30">
        <v>12</v>
      </c>
      <c r="F122" s="31">
        <f t="shared" si="10"/>
        <v>0.12371134020618557</v>
      </c>
      <c r="G122" s="32">
        <v>19</v>
      </c>
      <c r="H122" s="29">
        <f t="shared" si="11"/>
        <v>0.1958762886597938</v>
      </c>
      <c r="I122" s="30">
        <v>0</v>
      </c>
      <c r="J122" s="31">
        <f t="shared" si="12"/>
        <v>0</v>
      </c>
      <c r="K122" s="32">
        <v>52</v>
      </c>
      <c r="L122" s="31">
        <f t="shared" si="13"/>
        <v>0.5360824742268041</v>
      </c>
      <c r="M122" s="28">
        <v>24</v>
      </c>
      <c r="N122" s="29">
        <f t="shared" si="7"/>
        <v>0.24742268041237114</v>
      </c>
      <c r="O122" s="30">
        <v>69</v>
      </c>
      <c r="P122" s="31">
        <f t="shared" si="8"/>
        <v>0.711340206185567</v>
      </c>
      <c r="Q122" s="1"/>
    </row>
    <row r="123" spans="1:17" ht="13.5">
      <c r="A123" s="39" t="s">
        <v>121</v>
      </c>
      <c r="B123" s="27">
        <v>1</v>
      </c>
      <c r="C123" s="28">
        <v>0</v>
      </c>
      <c r="D123" s="29">
        <f t="shared" si="9"/>
        <v>0</v>
      </c>
      <c r="E123" s="30">
        <v>0</v>
      </c>
      <c r="F123" s="31">
        <f t="shared" si="10"/>
        <v>0</v>
      </c>
      <c r="G123" s="32">
        <v>0</v>
      </c>
      <c r="H123" s="29">
        <f t="shared" si="11"/>
        <v>0</v>
      </c>
      <c r="I123" s="30">
        <v>0</v>
      </c>
      <c r="J123" s="31">
        <f t="shared" si="12"/>
        <v>0</v>
      </c>
      <c r="K123" s="32">
        <v>1</v>
      </c>
      <c r="L123" s="31">
        <f t="shared" si="13"/>
        <v>1</v>
      </c>
      <c r="M123" s="28">
        <v>0</v>
      </c>
      <c r="N123" s="29">
        <f t="shared" si="7"/>
        <v>0</v>
      </c>
      <c r="O123" s="30">
        <v>1</v>
      </c>
      <c r="P123" s="31">
        <f t="shared" si="8"/>
        <v>1</v>
      </c>
      <c r="Q123" s="1"/>
    </row>
    <row r="124" spans="1:17" ht="13.5">
      <c r="A124" s="39" t="s">
        <v>122</v>
      </c>
      <c r="B124" s="27">
        <v>1</v>
      </c>
      <c r="C124" s="28">
        <v>0</v>
      </c>
      <c r="D124" s="29">
        <f t="shared" si="9"/>
        <v>0</v>
      </c>
      <c r="E124" s="30">
        <v>0</v>
      </c>
      <c r="F124" s="31">
        <f t="shared" si="10"/>
        <v>0</v>
      </c>
      <c r="G124" s="32">
        <v>0</v>
      </c>
      <c r="H124" s="29">
        <f t="shared" si="11"/>
        <v>0</v>
      </c>
      <c r="I124" s="30">
        <v>0</v>
      </c>
      <c r="J124" s="31">
        <f t="shared" si="12"/>
        <v>0</v>
      </c>
      <c r="K124" s="32">
        <v>1</v>
      </c>
      <c r="L124" s="31">
        <f t="shared" si="13"/>
        <v>1</v>
      </c>
      <c r="M124" s="28">
        <v>0</v>
      </c>
      <c r="N124" s="29">
        <f t="shared" si="7"/>
        <v>0</v>
      </c>
      <c r="O124" s="30">
        <v>1</v>
      </c>
      <c r="P124" s="31">
        <f t="shared" si="8"/>
        <v>1</v>
      </c>
      <c r="Q124" s="1"/>
    </row>
    <row r="125" spans="1:17" ht="13.5">
      <c r="A125" s="35" t="s">
        <v>123</v>
      </c>
      <c r="B125" s="20">
        <v>55</v>
      </c>
      <c r="C125" s="21">
        <v>6</v>
      </c>
      <c r="D125" s="22">
        <f t="shared" si="9"/>
        <v>0.10909090909090909</v>
      </c>
      <c r="E125" s="23">
        <v>14</v>
      </c>
      <c r="F125" s="25">
        <f t="shared" si="10"/>
        <v>0.2545454545454545</v>
      </c>
      <c r="G125" s="24">
        <v>11</v>
      </c>
      <c r="H125" s="22">
        <f t="shared" si="11"/>
        <v>0.2</v>
      </c>
      <c r="I125" s="23">
        <v>0</v>
      </c>
      <c r="J125" s="25">
        <f t="shared" si="12"/>
        <v>0</v>
      </c>
      <c r="K125" s="24">
        <v>24</v>
      </c>
      <c r="L125" s="25">
        <f t="shared" si="13"/>
        <v>0.43636363636363634</v>
      </c>
      <c r="M125" s="21">
        <v>17</v>
      </c>
      <c r="N125" s="22">
        <f t="shared" si="7"/>
        <v>0.3090909090909091</v>
      </c>
      <c r="O125" s="23">
        <v>38</v>
      </c>
      <c r="P125" s="25">
        <f t="shared" si="8"/>
        <v>0.6909090909090909</v>
      </c>
      <c r="Q125" s="1"/>
    </row>
    <row r="126" spans="1:17" ht="13.5">
      <c r="A126" s="36" t="s">
        <v>124</v>
      </c>
      <c r="B126" s="20">
        <v>69</v>
      </c>
      <c r="C126" s="21">
        <v>12</v>
      </c>
      <c r="D126" s="22">
        <f>C126/B126</f>
        <v>0.17391304347826086</v>
      </c>
      <c r="E126" s="23">
        <v>10</v>
      </c>
      <c r="F126" s="25">
        <f>E126/B126</f>
        <v>0.14492753623188406</v>
      </c>
      <c r="G126" s="24">
        <v>15</v>
      </c>
      <c r="H126" s="22">
        <f>G126/B126</f>
        <v>0.21739130434782608</v>
      </c>
      <c r="I126" s="23">
        <v>0</v>
      </c>
      <c r="J126" s="25">
        <f>I126/B126</f>
        <v>0</v>
      </c>
      <c r="K126" s="24">
        <v>17</v>
      </c>
      <c r="L126" s="25">
        <f>K126/B126</f>
        <v>0.2463768115942029</v>
      </c>
      <c r="M126" s="21">
        <v>5</v>
      </c>
      <c r="N126" s="22">
        <f>M126/B126</f>
        <v>0.07246376811594203</v>
      </c>
      <c r="O126" s="23">
        <v>64</v>
      </c>
      <c r="P126" s="25">
        <f>O126/B126</f>
        <v>0.927536231884058</v>
      </c>
      <c r="Q126" s="38"/>
    </row>
    <row r="127" spans="1:17" ht="13.5">
      <c r="A127" s="39" t="s">
        <v>125</v>
      </c>
      <c r="B127" s="27">
        <v>69</v>
      </c>
      <c r="C127" s="28">
        <v>12</v>
      </c>
      <c r="D127" s="29">
        <f t="shared" si="9"/>
        <v>0.17391304347826086</v>
      </c>
      <c r="E127" s="30">
        <v>10</v>
      </c>
      <c r="F127" s="31">
        <f t="shared" si="10"/>
        <v>0.14492753623188406</v>
      </c>
      <c r="G127" s="32">
        <v>15</v>
      </c>
      <c r="H127" s="29">
        <f t="shared" si="11"/>
        <v>0.21739130434782608</v>
      </c>
      <c r="I127" s="30">
        <v>0</v>
      </c>
      <c r="J127" s="31">
        <f t="shared" si="12"/>
        <v>0</v>
      </c>
      <c r="K127" s="32">
        <v>17</v>
      </c>
      <c r="L127" s="31">
        <f t="shared" si="13"/>
        <v>0.2463768115942029</v>
      </c>
      <c r="M127" s="28">
        <v>5</v>
      </c>
      <c r="N127" s="29">
        <f t="shared" si="7"/>
        <v>0.07246376811594203</v>
      </c>
      <c r="O127" s="30">
        <v>64</v>
      </c>
      <c r="P127" s="31">
        <f t="shared" si="8"/>
        <v>0.927536231884058</v>
      </c>
      <c r="Q127" s="1"/>
    </row>
    <row r="128" spans="1:17" ht="13.5">
      <c r="A128" s="41"/>
      <c r="B128" s="42"/>
      <c r="C128" s="52"/>
      <c r="D128" s="53"/>
      <c r="E128" s="54"/>
      <c r="F128" s="55"/>
      <c r="G128" s="56"/>
      <c r="H128" s="53"/>
      <c r="I128" s="54"/>
      <c r="J128" s="55"/>
      <c r="K128" s="56"/>
      <c r="L128" s="55"/>
      <c r="M128" s="52"/>
      <c r="N128" s="53"/>
      <c r="O128" s="54"/>
      <c r="P128" s="55"/>
      <c r="Q128" s="1"/>
    </row>
    <row r="129" spans="1:17" ht="13.5">
      <c r="A129" s="35" t="s">
        <v>126</v>
      </c>
      <c r="B129" s="20">
        <v>91</v>
      </c>
      <c r="C129" s="21">
        <v>13</v>
      </c>
      <c r="D129" s="22">
        <f t="shared" si="9"/>
        <v>0.14285714285714285</v>
      </c>
      <c r="E129" s="23">
        <v>12</v>
      </c>
      <c r="F129" s="25">
        <f t="shared" si="10"/>
        <v>0.13186813186813187</v>
      </c>
      <c r="G129" s="24">
        <v>16</v>
      </c>
      <c r="H129" s="22">
        <f t="shared" si="11"/>
        <v>0.17582417582417584</v>
      </c>
      <c r="I129" s="23">
        <v>0</v>
      </c>
      <c r="J129" s="25">
        <f t="shared" si="12"/>
        <v>0</v>
      </c>
      <c r="K129" s="24">
        <v>50</v>
      </c>
      <c r="L129" s="25">
        <f>K129/B129</f>
        <v>0.5494505494505495</v>
      </c>
      <c r="M129" s="21">
        <v>28</v>
      </c>
      <c r="N129" s="22">
        <f>M129/B129</f>
        <v>0.3076923076923077</v>
      </c>
      <c r="O129" s="23">
        <v>63</v>
      </c>
      <c r="P129" s="25">
        <f>O129/B129</f>
        <v>0.6923076923076923</v>
      </c>
      <c r="Q129" s="1"/>
    </row>
    <row r="130" spans="1:17" ht="13.5">
      <c r="A130" s="41"/>
      <c r="B130" s="57"/>
      <c r="C130" s="58"/>
      <c r="D130" s="53"/>
      <c r="E130" s="59"/>
      <c r="F130" s="55"/>
      <c r="G130" s="60"/>
      <c r="H130" s="53"/>
      <c r="I130" s="59"/>
      <c r="J130" s="55"/>
      <c r="K130" s="60"/>
      <c r="L130" s="55"/>
      <c r="M130" s="58"/>
      <c r="N130" s="53"/>
      <c r="O130" s="59"/>
      <c r="P130" s="55"/>
      <c r="Q130" s="1"/>
    </row>
    <row r="131" spans="1:17" ht="13.5">
      <c r="A131" s="61" t="s">
        <v>127</v>
      </c>
      <c r="B131" s="62"/>
      <c r="C131" s="63"/>
      <c r="D131" s="64"/>
      <c r="E131" s="65"/>
      <c r="F131" s="66"/>
      <c r="G131" s="67"/>
      <c r="H131" s="64"/>
      <c r="I131" s="65"/>
      <c r="J131" s="66"/>
      <c r="K131" s="67"/>
      <c r="L131" s="66"/>
      <c r="M131" s="63"/>
      <c r="N131" s="64"/>
      <c r="O131" s="65"/>
      <c r="P131" s="66"/>
      <c r="Q131" s="1"/>
    </row>
    <row r="132" spans="1:17" ht="13.5">
      <c r="A132" s="35" t="s">
        <v>128</v>
      </c>
      <c r="B132" s="57"/>
      <c r="C132" s="58"/>
      <c r="D132" s="53"/>
      <c r="E132" s="59"/>
      <c r="F132" s="55"/>
      <c r="G132" s="60"/>
      <c r="H132" s="53"/>
      <c r="I132" s="59"/>
      <c r="J132" s="55"/>
      <c r="K132" s="60"/>
      <c r="L132" s="55"/>
      <c r="M132" s="58"/>
      <c r="N132" s="53"/>
      <c r="O132" s="59"/>
      <c r="P132" s="55"/>
      <c r="Q132" s="1"/>
    </row>
    <row r="133" spans="1:17" ht="13.5">
      <c r="A133" s="39" t="s">
        <v>129</v>
      </c>
      <c r="B133" s="20">
        <v>105</v>
      </c>
      <c r="C133" s="21">
        <v>29</v>
      </c>
      <c r="D133" s="22">
        <f t="shared" si="9"/>
        <v>0.2761904761904762</v>
      </c>
      <c r="E133" s="23">
        <v>6</v>
      </c>
      <c r="F133" s="25">
        <f t="shared" si="10"/>
        <v>0.05714285714285714</v>
      </c>
      <c r="G133" s="24">
        <v>21</v>
      </c>
      <c r="H133" s="22">
        <f t="shared" si="11"/>
        <v>0.2</v>
      </c>
      <c r="I133" s="23">
        <v>0</v>
      </c>
      <c r="J133" s="25">
        <f t="shared" si="12"/>
        <v>0</v>
      </c>
      <c r="K133" s="24">
        <v>49</v>
      </c>
      <c r="L133" s="25">
        <f>K133/B133</f>
        <v>0.4666666666666667</v>
      </c>
      <c r="M133" s="21">
        <v>5</v>
      </c>
      <c r="N133" s="22">
        <f>M133/B133</f>
        <v>0.047619047619047616</v>
      </c>
      <c r="O133" s="23">
        <v>100</v>
      </c>
      <c r="P133" s="25">
        <f>O133/B133</f>
        <v>0.9523809523809523</v>
      </c>
      <c r="Q133" s="1"/>
    </row>
    <row r="134" spans="1:17" ht="13.5">
      <c r="A134" s="41"/>
      <c r="B134" s="57"/>
      <c r="C134" s="52"/>
      <c r="D134" s="53"/>
      <c r="E134" s="54"/>
      <c r="F134" s="55"/>
      <c r="G134" s="56"/>
      <c r="H134" s="53"/>
      <c r="I134" s="54"/>
      <c r="J134" s="55"/>
      <c r="K134" s="56"/>
      <c r="L134" s="55"/>
      <c r="M134" s="52"/>
      <c r="N134" s="53"/>
      <c r="O134" s="54"/>
      <c r="P134" s="55"/>
      <c r="Q134" s="1"/>
    </row>
    <row r="135" spans="1:17" ht="13.5">
      <c r="A135" s="61" t="s">
        <v>130</v>
      </c>
      <c r="B135" s="62"/>
      <c r="C135" s="63"/>
      <c r="D135" s="64"/>
      <c r="E135" s="65"/>
      <c r="F135" s="66"/>
      <c r="G135" s="67"/>
      <c r="H135" s="64"/>
      <c r="I135" s="65"/>
      <c r="J135" s="66"/>
      <c r="K135" s="67"/>
      <c r="L135" s="66"/>
      <c r="M135" s="63"/>
      <c r="N135" s="64"/>
      <c r="O135" s="65"/>
      <c r="P135" s="66"/>
      <c r="Q135" s="1"/>
    </row>
    <row r="136" spans="1:17" ht="13.5">
      <c r="A136" s="35" t="s">
        <v>131</v>
      </c>
      <c r="B136" s="20">
        <v>247</v>
      </c>
      <c r="C136" s="21">
        <v>91</v>
      </c>
      <c r="D136" s="22">
        <f t="shared" si="9"/>
        <v>0.3684210526315789</v>
      </c>
      <c r="E136" s="23">
        <v>41</v>
      </c>
      <c r="F136" s="25">
        <f t="shared" si="10"/>
        <v>0.1659919028340081</v>
      </c>
      <c r="G136" s="24">
        <v>28</v>
      </c>
      <c r="H136" s="22">
        <f t="shared" si="11"/>
        <v>0.11336032388663968</v>
      </c>
      <c r="I136" s="23">
        <v>0</v>
      </c>
      <c r="J136" s="25">
        <f t="shared" si="12"/>
        <v>0</v>
      </c>
      <c r="K136" s="24">
        <v>87</v>
      </c>
      <c r="L136" s="25">
        <f aca="true" t="shared" si="14" ref="L136:L144">K136/B136</f>
        <v>0.3522267206477733</v>
      </c>
      <c r="M136" s="21">
        <v>58</v>
      </c>
      <c r="N136" s="22">
        <f aca="true" t="shared" si="15" ref="N136:N144">M136/B136</f>
        <v>0.23481781376518218</v>
      </c>
      <c r="O136" s="23">
        <v>189</v>
      </c>
      <c r="P136" s="25">
        <f aca="true" t="shared" si="16" ref="P136:P144">O136/B136</f>
        <v>0.7651821862348178</v>
      </c>
      <c r="Q136" s="1"/>
    </row>
    <row r="137" spans="1:17" ht="13.5">
      <c r="A137" s="39" t="s">
        <v>132</v>
      </c>
      <c r="B137" s="27">
        <v>1</v>
      </c>
      <c r="C137" s="28">
        <v>0</v>
      </c>
      <c r="D137" s="29">
        <f t="shared" si="9"/>
        <v>0</v>
      </c>
      <c r="E137" s="30">
        <v>1</v>
      </c>
      <c r="F137" s="31">
        <f t="shared" si="10"/>
        <v>1</v>
      </c>
      <c r="G137" s="32">
        <v>0</v>
      </c>
      <c r="H137" s="29">
        <f t="shared" si="11"/>
        <v>0</v>
      </c>
      <c r="I137" s="30">
        <v>0</v>
      </c>
      <c r="J137" s="31">
        <f t="shared" si="12"/>
        <v>0</v>
      </c>
      <c r="K137" s="32">
        <v>0</v>
      </c>
      <c r="L137" s="31">
        <f t="shared" si="14"/>
        <v>0</v>
      </c>
      <c r="M137" s="28">
        <v>0</v>
      </c>
      <c r="N137" s="29">
        <f t="shared" si="15"/>
        <v>0</v>
      </c>
      <c r="O137" s="30">
        <v>1</v>
      </c>
      <c r="P137" s="31">
        <f t="shared" si="16"/>
        <v>1</v>
      </c>
      <c r="Q137" s="1"/>
    </row>
    <row r="138" spans="1:17" ht="13.5">
      <c r="A138" s="39" t="s">
        <v>133</v>
      </c>
      <c r="B138" s="27">
        <v>56</v>
      </c>
      <c r="C138" s="28">
        <v>8</v>
      </c>
      <c r="D138" s="29">
        <f t="shared" si="9"/>
        <v>0.14285714285714285</v>
      </c>
      <c r="E138" s="30">
        <v>18</v>
      </c>
      <c r="F138" s="31">
        <f t="shared" si="10"/>
        <v>0.32142857142857145</v>
      </c>
      <c r="G138" s="32">
        <v>12</v>
      </c>
      <c r="H138" s="29">
        <f t="shared" si="11"/>
        <v>0.21428571428571427</v>
      </c>
      <c r="I138" s="30">
        <v>0</v>
      </c>
      <c r="J138" s="31">
        <f t="shared" si="12"/>
        <v>0</v>
      </c>
      <c r="K138" s="32">
        <v>18</v>
      </c>
      <c r="L138" s="31">
        <f t="shared" si="14"/>
        <v>0.32142857142857145</v>
      </c>
      <c r="M138" s="28">
        <v>9</v>
      </c>
      <c r="N138" s="29">
        <f t="shared" si="15"/>
        <v>0.16071428571428573</v>
      </c>
      <c r="O138" s="30">
        <v>47</v>
      </c>
      <c r="P138" s="31">
        <f t="shared" si="16"/>
        <v>0.8392857142857143</v>
      </c>
      <c r="Q138" s="1"/>
    </row>
    <row r="139" spans="1:17" ht="13.5">
      <c r="A139" s="39" t="s">
        <v>134</v>
      </c>
      <c r="B139" s="27">
        <v>129</v>
      </c>
      <c r="C139" s="28">
        <v>64</v>
      </c>
      <c r="D139" s="29">
        <f t="shared" si="9"/>
        <v>0.49612403100775193</v>
      </c>
      <c r="E139" s="30">
        <v>20</v>
      </c>
      <c r="F139" s="31">
        <f t="shared" si="10"/>
        <v>0.15503875968992248</v>
      </c>
      <c r="G139" s="32">
        <v>9</v>
      </c>
      <c r="H139" s="29">
        <f t="shared" si="11"/>
        <v>0.06976744186046512</v>
      </c>
      <c r="I139" s="30">
        <v>0</v>
      </c>
      <c r="J139" s="31">
        <f t="shared" si="12"/>
        <v>0</v>
      </c>
      <c r="K139" s="32">
        <v>36</v>
      </c>
      <c r="L139" s="31">
        <f t="shared" si="14"/>
        <v>0.27906976744186046</v>
      </c>
      <c r="M139" s="28">
        <v>43</v>
      </c>
      <c r="N139" s="29">
        <f t="shared" si="15"/>
        <v>0.3333333333333333</v>
      </c>
      <c r="O139" s="30">
        <v>86</v>
      </c>
      <c r="P139" s="31">
        <f t="shared" si="16"/>
        <v>0.6666666666666666</v>
      </c>
      <c r="Q139" s="1"/>
    </row>
    <row r="140" spans="1:17" ht="13.5">
      <c r="A140" s="39" t="s">
        <v>135</v>
      </c>
      <c r="B140" s="27">
        <v>61</v>
      </c>
      <c r="C140" s="28">
        <v>19</v>
      </c>
      <c r="D140" s="29">
        <f t="shared" si="9"/>
        <v>0.3114754098360656</v>
      </c>
      <c r="E140" s="30">
        <v>2</v>
      </c>
      <c r="F140" s="31">
        <f t="shared" si="10"/>
        <v>0.03278688524590164</v>
      </c>
      <c r="G140" s="32">
        <v>7</v>
      </c>
      <c r="H140" s="29">
        <f t="shared" si="11"/>
        <v>0.11475409836065574</v>
      </c>
      <c r="I140" s="30">
        <v>0</v>
      </c>
      <c r="J140" s="31">
        <f t="shared" si="12"/>
        <v>0</v>
      </c>
      <c r="K140" s="32">
        <v>33</v>
      </c>
      <c r="L140" s="31">
        <f t="shared" si="14"/>
        <v>0.5409836065573771</v>
      </c>
      <c r="M140" s="28">
        <v>6</v>
      </c>
      <c r="N140" s="29">
        <f t="shared" si="15"/>
        <v>0.09836065573770492</v>
      </c>
      <c r="O140" s="30">
        <v>55</v>
      </c>
      <c r="P140" s="31">
        <f t="shared" si="16"/>
        <v>0.9016393442622951</v>
      </c>
      <c r="Q140" s="1"/>
    </row>
    <row r="141" spans="1:17" ht="13.5">
      <c r="A141" s="68" t="s">
        <v>136</v>
      </c>
      <c r="B141" s="20">
        <v>447</v>
      </c>
      <c r="C141" s="21">
        <v>177</v>
      </c>
      <c r="D141" s="22">
        <f t="shared" si="9"/>
        <v>0.3959731543624161</v>
      </c>
      <c r="E141" s="23">
        <v>61</v>
      </c>
      <c r="F141" s="25">
        <f t="shared" si="10"/>
        <v>0.13646532438478748</v>
      </c>
      <c r="G141" s="24">
        <v>50</v>
      </c>
      <c r="H141" s="22">
        <f t="shared" si="11"/>
        <v>0.11185682326621924</v>
      </c>
      <c r="I141" s="23">
        <v>0</v>
      </c>
      <c r="J141" s="25">
        <f t="shared" si="12"/>
        <v>0</v>
      </c>
      <c r="K141" s="24">
        <v>159</v>
      </c>
      <c r="L141" s="25">
        <f t="shared" si="14"/>
        <v>0.35570469798657717</v>
      </c>
      <c r="M141" s="21">
        <v>72</v>
      </c>
      <c r="N141" s="22">
        <f t="shared" si="15"/>
        <v>0.1610738255033557</v>
      </c>
      <c r="O141" s="23">
        <v>375</v>
      </c>
      <c r="P141" s="25">
        <f t="shared" si="16"/>
        <v>0.8389261744966443</v>
      </c>
      <c r="Q141" s="1"/>
    </row>
    <row r="142" spans="1:17" ht="13.5">
      <c r="A142" s="39" t="s">
        <v>137</v>
      </c>
      <c r="B142" s="27">
        <v>210</v>
      </c>
      <c r="C142" s="28">
        <v>104</v>
      </c>
      <c r="D142" s="29">
        <f t="shared" si="9"/>
        <v>0.49523809523809526</v>
      </c>
      <c r="E142" s="30">
        <v>15</v>
      </c>
      <c r="F142" s="31">
        <f t="shared" si="10"/>
        <v>0.07142857142857142</v>
      </c>
      <c r="G142" s="32">
        <v>24</v>
      </c>
      <c r="H142" s="29">
        <f t="shared" si="11"/>
        <v>0.11428571428571428</v>
      </c>
      <c r="I142" s="30">
        <v>0</v>
      </c>
      <c r="J142" s="31">
        <f t="shared" si="12"/>
        <v>0</v>
      </c>
      <c r="K142" s="32">
        <v>67</v>
      </c>
      <c r="L142" s="31">
        <f t="shared" si="14"/>
        <v>0.319047619047619</v>
      </c>
      <c r="M142" s="28">
        <v>35</v>
      </c>
      <c r="N142" s="29">
        <f t="shared" si="15"/>
        <v>0.16666666666666666</v>
      </c>
      <c r="O142" s="30">
        <v>175</v>
      </c>
      <c r="P142" s="31">
        <f t="shared" si="16"/>
        <v>0.8333333333333334</v>
      </c>
      <c r="Q142" s="1"/>
    </row>
    <row r="143" spans="1:17" ht="13.5">
      <c r="A143" s="39" t="s">
        <v>138</v>
      </c>
      <c r="B143" s="27">
        <v>26</v>
      </c>
      <c r="C143" s="28">
        <v>6</v>
      </c>
      <c r="D143" s="29">
        <f t="shared" si="9"/>
        <v>0.23076923076923078</v>
      </c>
      <c r="E143" s="30">
        <v>1</v>
      </c>
      <c r="F143" s="31">
        <f t="shared" si="10"/>
        <v>0.038461538461538464</v>
      </c>
      <c r="G143" s="32">
        <v>3</v>
      </c>
      <c r="H143" s="29">
        <f t="shared" si="11"/>
        <v>0.11538461538461539</v>
      </c>
      <c r="I143" s="30">
        <v>0</v>
      </c>
      <c r="J143" s="31">
        <f t="shared" si="12"/>
        <v>0</v>
      </c>
      <c r="K143" s="32">
        <v>16</v>
      </c>
      <c r="L143" s="31">
        <f t="shared" si="14"/>
        <v>0.6153846153846154</v>
      </c>
      <c r="M143" s="28">
        <v>4</v>
      </c>
      <c r="N143" s="29">
        <f t="shared" si="15"/>
        <v>0.15384615384615385</v>
      </c>
      <c r="O143" s="30">
        <v>22</v>
      </c>
      <c r="P143" s="31">
        <f t="shared" si="16"/>
        <v>0.8461538461538461</v>
      </c>
      <c r="Q143" s="1"/>
    </row>
    <row r="144" spans="1:17" ht="12.75" customHeight="1">
      <c r="A144" s="39" t="s">
        <v>139</v>
      </c>
      <c r="B144" s="27">
        <v>211</v>
      </c>
      <c r="C144" s="28">
        <v>67</v>
      </c>
      <c r="D144" s="29">
        <f aca="true" t="shared" si="17" ref="D144:D150">C144/B144</f>
        <v>0.3175355450236967</v>
      </c>
      <c r="E144" s="30">
        <v>45</v>
      </c>
      <c r="F144" s="31">
        <f aca="true" t="shared" si="18" ref="F144:F150">E144/B144</f>
        <v>0.2132701421800948</v>
      </c>
      <c r="G144" s="32">
        <v>23</v>
      </c>
      <c r="H144" s="29">
        <f aca="true" t="shared" si="19" ref="H144:H150">G144/B144</f>
        <v>0.10900473933649289</v>
      </c>
      <c r="I144" s="30">
        <v>0</v>
      </c>
      <c r="J144" s="31">
        <f aca="true" t="shared" si="20" ref="J144:J150">I144/B144</f>
        <v>0</v>
      </c>
      <c r="K144" s="32">
        <v>76</v>
      </c>
      <c r="L144" s="31">
        <f t="shared" si="14"/>
        <v>0.36018957345971564</v>
      </c>
      <c r="M144" s="28">
        <v>33</v>
      </c>
      <c r="N144" s="29">
        <f t="shared" si="15"/>
        <v>0.15639810426540285</v>
      </c>
      <c r="O144" s="30">
        <v>178</v>
      </c>
      <c r="P144" s="31">
        <f t="shared" si="16"/>
        <v>0.8436018957345972</v>
      </c>
      <c r="Q144" s="1"/>
    </row>
    <row r="145" spans="1:17" ht="13.5">
      <c r="A145" s="69" t="s">
        <v>140</v>
      </c>
      <c r="B145" s="62"/>
      <c r="C145" s="63"/>
      <c r="D145" s="64"/>
      <c r="E145" s="65"/>
      <c r="F145" s="66"/>
      <c r="G145" s="67"/>
      <c r="H145" s="64"/>
      <c r="I145" s="65"/>
      <c r="J145" s="66"/>
      <c r="K145" s="67"/>
      <c r="L145" s="66"/>
      <c r="M145" s="63"/>
      <c r="N145" s="64"/>
      <c r="O145" s="65"/>
      <c r="P145" s="66"/>
      <c r="Q145" s="1"/>
    </row>
    <row r="146" spans="1:18" ht="13.5">
      <c r="A146" s="68" t="s">
        <v>141</v>
      </c>
      <c r="B146" s="70">
        <v>6799</v>
      </c>
      <c r="C146" s="71">
        <v>1555</v>
      </c>
      <c r="D146" s="72">
        <f t="shared" si="17"/>
        <v>0.22871010442712164</v>
      </c>
      <c r="E146" s="73">
        <v>872</v>
      </c>
      <c r="F146" s="72">
        <f t="shared" si="18"/>
        <v>0.12825415502279747</v>
      </c>
      <c r="G146" s="73">
        <v>1482</v>
      </c>
      <c r="H146" s="72">
        <f t="shared" si="19"/>
        <v>0.2179732313575526</v>
      </c>
      <c r="I146" s="73">
        <v>22</v>
      </c>
      <c r="J146" s="72">
        <f t="shared" si="20"/>
        <v>0.003235769966171496</v>
      </c>
      <c r="K146" s="73">
        <v>2868</v>
      </c>
      <c r="L146" s="72">
        <f>K146/B146</f>
        <v>0.42182673922635683</v>
      </c>
      <c r="M146" s="71">
        <v>2236</v>
      </c>
      <c r="N146" s="72">
        <f>M146/B146</f>
        <v>0.32887189292543023</v>
      </c>
      <c r="O146" s="73">
        <v>4563</v>
      </c>
      <c r="P146" s="72">
        <f>O146/B146</f>
        <v>0.6711281070745698</v>
      </c>
      <c r="Q146" s="1"/>
      <c r="R146" s="74"/>
    </row>
    <row r="147" spans="1:18" ht="13.5">
      <c r="A147" s="68" t="s">
        <v>142</v>
      </c>
      <c r="B147" s="75">
        <v>184</v>
      </c>
      <c r="C147" s="71">
        <v>36</v>
      </c>
      <c r="D147" s="72">
        <f t="shared" si="17"/>
        <v>0.1956521739130435</v>
      </c>
      <c r="E147" s="73">
        <v>26</v>
      </c>
      <c r="F147" s="72">
        <f t="shared" si="18"/>
        <v>0.14130434782608695</v>
      </c>
      <c r="G147" s="73">
        <v>39</v>
      </c>
      <c r="H147" s="72">
        <f t="shared" si="19"/>
        <v>0.21195652173913043</v>
      </c>
      <c r="I147" s="73">
        <v>0</v>
      </c>
      <c r="J147" s="72">
        <f t="shared" si="20"/>
        <v>0</v>
      </c>
      <c r="K147" s="73">
        <v>83</v>
      </c>
      <c r="L147" s="72">
        <f>K147/B147</f>
        <v>0.45108695652173914</v>
      </c>
      <c r="M147" s="71">
        <v>44</v>
      </c>
      <c r="N147" s="72">
        <f>M147/B147</f>
        <v>0.2391304347826087</v>
      </c>
      <c r="O147" s="73">
        <v>140</v>
      </c>
      <c r="P147" s="72">
        <f>O147/B147</f>
        <v>0.7608695652173914</v>
      </c>
      <c r="Q147" s="1"/>
      <c r="R147" s="74"/>
    </row>
    <row r="148" spans="1:18" ht="13.5">
      <c r="A148" s="68" t="s">
        <v>143</v>
      </c>
      <c r="B148" s="75">
        <v>694</v>
      </c>
      <c r="C148" s="71">
        <v>268</v>
      </c>
      <c r="D148" s="72">
        <f t="shared" si="17"/>
        <v>0.3861671469740634</v>
      </c>
      <c r="E148" s="73">
        <v>102</v>
      </c>
      <c r="F148" s="72">
        <f t="shared" si="18"/>
        <v>0.14697406340057637</v>
      </c>
      <c r="G148" s="73">
        <v>78</v>
      </c>
      <c r="H148" s="72">
        <f t="shared" si="19"/>
        <v>0.11239193083573487</v>
      </c>
      <c r="I148" s="73">
        <v>0</v>
      </c>
      <c r="J148" s="72">
        <f t="shared" si="20"/>
        <v>0</v>
      </c>
      <c r="K148" s="73">
        <v>246</v>
      </c>
      <c r="L148" s="72">
        <f>K148/B148</f>
        <v>0.35446685878962536</v>
      </c>
      <c r="M148" s="71">
        <v>130</v>
      </c>
      <c r="N148" s="72">
        <f>M148/B148</f>
        <v>0.1873198847262248</v>
      </c>
      <c r="O148" s="73">
        <v>564</v>
      </c>
      <c r="P148" s="72">
        <f>O148/B148</f>
        <v>0.8126801152737753</v>
      </c>
      <c r="Q148" s="1"/>
      <c r="R148" s="74"/>
    </row>
    <row r="149" spans="1:18" ht="15" customHeight="1">
      <c r="A149" s="68" t="s">
        <v>144</v>
      </c>
      <c r="B149" s="75">
        <v>91</v>
      </c>
      <c r="C149" s="76">
        <v>13</v>
      </c>
      <c r="D149" s="77">
        <f t="shared" si="17"/>
        <v>0.14285714285714285</v>
      </c>
      <c r="E149" s="78">
        <v>12</v>
      </c>
      <c r="F149" s="77">
        <f t="shared" si="18"/>
        <v>0.13186813186813187</v>
      </c>
      <c r="G149" s="78">
        <v>16</v>
      </c>
      <c r="H149" s="77">
        <f t="shared" si="19"/>
        <v>0.17582417582417584</v>
      </c>
      <c r="I149" s="78">
        <v>0</v>
      </c>
      <c r="J149" s="77">
        <f t="shared" si="20"/>
        <v>0</v>
      </c>
      <c r="K149" s="78">
        <v>50</v>
      </c>
      <c r="L149" s="77">
        <f>K149/B149</f>
        <v>0.5494505494505495</v>
      </c>
      <c r="M149" s="76">
        <v>28</v>
      </c>
      <c r="N149" s="77">
        <f>M149/B149</f>
        <v>0.3076923076923077</v>
      </c>
      <c r="O149" s="78">
        <v>63</v>
      </c>
      <c r="P149" s="77">
        <f>O149/B149</f>
        <v>0.6923076923076923</v>
      </c>
      <c r="Q149" s="1"/>
      <c r="R149" s="74"/>
    </row>
    <row r="150" spans="1:18" ht="13.5" customHeight="1">
      <c r="A150" s="79" t="s">
        <v>145</v>
      </c>
      <c r="B150" s="80">
        <v>7768</v>
      </c>
      <c r="C150" s="80">
        <f>SUM(C146:C149)</f>
        <v>1872</v>
      </c>
      <c r="D150" s="81">
        <f t="shared" si="17"/>
        <v>0.24098867147270855</v>
      </c>
      <c r="E150" s="82">
        <f>SUM(E146:E149)</f>
        <v>1012</v>
      </c>
      <c r="F150" s="81">
        <f t="shared" si="18"/>
        <v>0.13027806385169927</v>
      </c>
      <c r="G150" s="82">
        <f>SUM(G146:G149)</f>
        <v>1615</v>
      </c>
      <c r="H150" s="81">
        <f t="shared" si="19"/>
        <v>0.20790422245108137</v>
      </c>
      <c r="I150" s="82">
        <v>22</v>
      </c>
      <c r="J150" s="81">
        <f t="shared" si="20"/>
        <v>0.0028321318228630276</v>
      </c>
      <c r="K150" s="82">
        <f>SUM(K146:K149)</f>
        <v>3247</v>
      </c>
      <c r="L150" s="81">
        <f>K150/B150</f>
        <v>0.41799691040164777</v>
      </c>
      <c r="M150" s="80">
        <f>SUM(M146:M149)</f>
        <v>2438</v>
      </c>
      <c r="N150" s="81">
        <f>M150/B150</f>
        <v>0.31385169927909373</v>
      </c>
      <c r="O150" s="82">
        <f>SUM(O146:O149)</f>
        <v>5330</v>
      </c>
      <c r="P150" s="81">
        <f>O150/B150</f>
        <v>0.6861483007209063</v>
      </c>
      <c r="Q150" s="1"/>
      <c r="R150" s="74"/>
    </row>
    <row r="151" spans="1:16" ht="12" customHeight="1">
      <c r="A151" s="83"/>
      <c r="B151" s="84"/>
      <c r="C151" s="84"/>
      <c r="D151" s="85"/>
      <c r="E151" s="84"/>
      <c r="F151" s="85"/>
      <c r="G151" s="84"/>
      <c r="H151" s="85"/>
      <c r="I151" s="84"/>
      <c r="J151" s="85"/>
      <c r="K151" s="84"/>
      <c r="L151" s="85"/>
      <c r="M151" s="84"/>
      <c r="N151" s="85"/>
      <c r="O151" s="84"/>
      <c r="P151" s="85"/>
    </row>
    <row r="152" spans="1:16" ht="13.5">
      <c r="A152" s="86" t="s">
        <v>146</v>
      </c>
      <c r="B152" s="84"/>
      <c r="C152" s="84"/>
      <c r="D152" s="85"/>
      <c r="E152" s="84"/>
      <c r="F152" s="85"/>
      <c r="G152" s="84"/>
      <c r="H152" s="85"/>
      <c r="I152" s="84"/>
      <c r="J152" s="85"/>
      <c r="K152" s="84"/>
      <c r="L152" s="85"/>
      <c r="M152" s="84"/>
      <c r="N152" s="85"/>
      <c r="O152" s="84"/>
      <c r="P152" s="85"/>
    </row>
    <row r="153" spans="1:16" ht="12.75" customHeight="1">
      <c r="A153" s="87" t="s">
        <v>147</v>
      </c>
      <c r="B153" s="88"/>
      <c r="C153" s="89"/>
      <c r="D153" s="89"/>
      <c r="E153" s="89"/>
      <c r="F153" s="89"/>
      <c r="G153" s="89"/>
      <c r="H153" s="89"/>
      <c r="I153" s="89"/>
      <c r="J153" s="89"/>
      <c r="K153" s="89"/>
      <c r="L153" s="89"/>
      <c r="M153" s="89"/>
      <c r="N153" s="89"/>
      <c r="O153" s="89"/>
      <c r="P153" s="89"/>
    </row>
    <row r="154" spans="1:16" ht="45.75" customHeight="1">
      <c r="A154" s="96" t="s">
        <v>148</v>
      </c>
      <c r="B154" s="96"/>
      <c r="C154" s="96"/>
      <c r="D154" s="96"/>
      <c r="E154" s="96"/>
      <c r="F154" s="96"/>
      <c r="G154" s="96"/>
      <c r="H154" s="96"/>
      <c r="I154" s="96"/>
      <c r="J154" s="96"/>
      <c r="K154" s="96"/>
      <c r="L154" s="96"/>
      <c r="M154" s="96"/>
      <c r="N154" s="96"/>
      <c r="O154" s="96"/>
      <c r="P154" s="96"/>
    </row>
    <row r="155" spans="1:16" ht="81.75" customHeight="1">
      <c r="A155" s="97" t="s">
        <v>149</v>
      </c>
      <c r="B155" s="97"/>
      <c r="C155" s="97"/>
      <c r="D155" s="97"/>
      <c r="E155" s="97"/>
      <c r="F155" s="97"/>
      <c r="G155" s="97"/>
      <c r="H155" s="97"/>
      <c r="I155" s="97"/>
      <c r="J155" s="97"/>
      <c r="K155" s="97"/>
      <c r="L155" s="97"/>
      <c r="M155" s="97"/>
      <c r="N155" s="97"/>
      <c r="O155" s="97"/>
      <c r="P155" s="97"/>
    </row>
  </sheetData>
  <sheetProtection/>
  <mergeCells count="13">
    <mergeCell ref="A1:P1"/>
    <mergeCell ref="A2:A3"/>
    <mergeCell ref="C2:L2"/>
    <mergeCell ref="M2:P2"/>
    <mergeCell ref="C3:D3"/>
    <mergeCell ref="E3:F3"/>
    <mergeCell ref="G3:H3"/>
    <mergeCell ref="I3:J3"/>
    <mergeCell ref="K3:L3"/>
    <mergeCell ref="M3:N3"/>
    <mergeCell ref="O3:P3"/>
    <mergeCell ref="A154:P154"/>
    <mergeCell ref="A155:P155"/>
  </mergeCells>
  <printOptions/>
  <pageMargins left="0.2" right="0.2" top="0.75" bottom="0.75" header="0.3" footer="0.3"/>
  <pageSetup horizontalDpi="1200" verticalDpi="12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Anatoliy Kadinsky</dc:creator>
  <cp:keywords/>
  <dc:description/>
  <cp:lastModifiedBy>Anatoliy Kadinsky</cp:lastModifiedBy>
  <cp:lastPrinted>2012-06-13T19:05:11Z</cp:lastPrinted>
  <dcterms:created xsi:type="dcterms:W3CDTF">2011-02-28T16:53:45Z</dcterms:created>
  <dcterms:modified xsi:type="dcterms:W3CDTF">2012-08-08T18:39:52Z</dcterms:modified>
  <cp:category/>
  <cp:version/>
  <cp:contentType/>
  <cp:contentStatus/>
</cp:coreProperties>
</file>