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<sst xmlns="http://schemas.openxmlformats.org/spreadsheetml/2006/main" count="46" uniqueCount="44">
  <si>
    <t>Table 28: Year to Year Change in Majors By Department (from 2012 to 2013)</t>
  </si>
  <si>
    <t>MAJORS BY DEPARTMENT</t>
  </si>
  <si>
    <t>Prior Year (2012)</t>
  </si>
  <si>
    <t>Current Year (2013)</t>
  </si>
  <si>
    <t>Ratio of                   New to Continuing Majors</t>
  </si>
  <si>
    <t>Summary (%)</t>
  </si>
  <si>
    <t>New</t>
  </si>
  <si>
    <t>Continuing</t>
  </si>
  <si>
    <t>Graduated</t>
  </si>
  <si>
    <t>Changed Major</t>
  </si>
  <si>
    <t>Left Hunter</t>
  </si>
  <si>
    <t>Changed or Left</t>
  </si>
  <si>
    <t>Anthropology</t>
  </si>
  <si>
    <t>Art</t>
  </si>
  <si>
    <t>Biology</t>
  </si>
  <si>
    <t>Black &amp; Puerto Rican Studies</t>
  </si>
  <si>
    <t>Chemistry</t>
  </si>
  <si>
    <t>Childhood Ed (1-6)</t>
  </si>
  <si>
    <t>Classical &amp; Oriental Studies</t>
  </si>
  <si>
    <t>Computer Science</t>
  </si>
  <si>
    <t>Dance</t>
  </si>
  <si>
    <t>Economics</t>
  </si>
  <si>
    <t>English</t>
  </si>
  <si>
    <t>Film &amp; Media Studies</t>
  </si>
  <si>
    <t>Geography</t>
  </si>
  <si>
    <t>German</t>
  </si>
  <si>
    <t>Health Sciences</t>
  </si>
  <si>
    <t>History</t>
  </si>
  <si>
    <t>Mathematics</t>
  </si>
  <si>
    <t>Music</t>
  </si>
  <si>
    <t>Nursing</t>
  </si>
  <si>
    <t>Philosophy</t>
  </si>
  <si>
    <t>Physics &amp; Astronomy</t>
  </si>
  <si>
    <t>Political Science</t>
  </si>
  <si>
    <t>Psychology</t>
  </si>
  <si>
    <t>Religion</t>
  </si>
  <si>
    <t>Romance Languages</t>
  </si>
  <si>
    <t>Sociology</t>
  </si>
  <si>
    <t>Special Honors</t>
  </si>
  <si>
    <t>Theatre</t>
  </si>
  <si>
    <t>Urban Studies</t>
  </si>
  <si>
    <t>Women's Studies</t>
  </si>
  <si>
    <t>Source: CUNY Graduation File, AY2012-13, CUNY Show Files, F12 - F13</t>
  </si>
  <si>
    <t>Note: Majors with 10 or more students shown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</si>
</sst>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Times New Roman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0" fillId="34" borderId="0" xfId="0" applyFont="1" applyFill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21" fillId="0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vertical="top"/>
    </xf>
    <xf numFmtId="0" fontId="21" fillId="0" borderId="16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wrapText="1"/>
    </xf>
    <xf numFmtId="0" fontId="21" fillId="35" borderId="18" xfId="0" applyFont="1" applyFill="1" applyBorder="1" applyAlignment="1">
      <alignment horizontal="center" wrapText="1"/>
    </xf>
    <xf numFmtId="0" fontId="21" fillId="35" borderId="19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left" vertical="center"/>
    </xf>
    <xf numFmtId="3" fontId="21" fillId="34" borderId="20" xfId="0" applyNumberFormat="1" applyFont="1" applyFill="1" applyBorder="1" applyAlignment="1">
      <alignment horizontal="center" vertical="center"/>
    </xf>
    <xf numFmtId="3" fontId="21" fillId="35" borderId="14" xfId="0" applyNumberFormat="1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3" fontId="21" fillId="35" borderId="15" xfId="0" applyNumberFormat="1" applyFont="1" applyFill="1" applyBorder="1" applyAlignment="1">
      <alignment horizontal="center" vertical="center"/>
    </xf>
    <xf numFmtId="164" fontId="23" fillId="0" borderId="21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horizontal="center" vertical="top"/>
    </xf>
    <xf numFmtId="3" fontId="20" fillId="34" borderId="0" xfId="0" applyNumberFormat="1" applyFont="1" applyFill="1" applyBorder="1" applyAlignment="1">
      <alignment vertical="top"/>
    </xf>
    <xf numFmtId="164" fontId="23" fillId="0" borderId="22" xfId="0" applyNumberFormat="1" applyFont="1" applyFill="1" applyBorder="1" applyAlignment="1">
      <alignment horizontal="center" vertical="top"/>
    </xf>
    <xf numFmtId="0" fontId="21" fillId="34" borderId="20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left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165" fontId="20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horizontal="left" vertical="top"/>
    </xf>
    <xf numFmtId="0" fontId="20" fillId="34" borderId="0" xfId="0" applyFont="1" applyFill="1" applyAlignment="1">
      <alignment horizontal="left" vertical="top"/>
    </xf>
    <xf numFmtId="0" fontId="20" fillId="34" borderId="0" xfId="0" applyFont="1" applyFill="1" applyAlignment="1">
      <alignment horizontal="center" vertical="top"/>
    </xf>
    <xf numFmtId="165" fontId="20" fillId="34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3.421875" style="44" customWidth="1"/>
    <col min="2" max="2" width="6.140625" style="4" customWidth="1"/>
    <col min="3" max="4" width="10.8515625" style="4" customWidth="1"/>
    <col min="5" max="5" width="10.140625" style="4" customWidth="1"/>
    <col min="6" max="6" width="10.7109375" style="4" customWidth="1"/>
    <col min="7" max="7" width="9.57421875" style="4" customWidth="1"/>
    <col min="8" max="8" width="11.140625" style="45" customWidth="1"/>
    <col min="9" max="9" width="9.140625" style="46" customWidth="1"/>
    <col min="10" max="16384" width="9.140625" style="4" customWidth="1"/>
  </cols>
  <sheetData>
    <row r="1" spans="1:11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ht="13.5" customHeight="1">
      <c r="A2" s="5"/>
      <c r="B2" s="6"/>
      <c r="C2" s="6"/>
      <c r="D2" s="6"/>
      <c r="E2" s="6"/>
      <c r="F2" s="6"/>
      <c r="G2" s="6"/>
      <c r="H2" s="6"/>
      <c r="I2" s="7"/>
      <c r="J2" s="7"/>
      <c r="K2" s="7"/>
    </row>
    <row r="3" spans="1:19" ht="20.25" customHeight="1">
      <c r="A3" s="8" t="s">
        <v>1</v>
      </c>
      <c r="B3" s="9" t="s">
        <v>2</v>
      </c>
      <c r="C3" s="10" t="s">
        <v>3</v>
      </c>
      <c r="D3" s="11"/>
      <c r="E3" s="11"/>
      <c r="F3" s="11"/>
      <c r="G3" s="12"/>
      <c r="H3" s="13" t="s">
        <v>4</v>
      </c>
      <c r="I3" s="14" t="s">
        <v>5</v>
      </c>
      <c r="J3" s="14"/>
      <c r="K3" s="14"/>
      <c r="L3" s="15"/>
      <c r="M3" s="15"/>
      <c r="N3" s="15"/>
      <c r="O3" s="15"/>
      <c r="P3" s="15"/>
      <c r="Q3" s="15"/>
      <c r="R3" s="15"/>
      <c r="S3" s="15"/>
    </row>
    <row r="4" spans="1:19" ht="36" customHeight="1">
      <c r="A4" s="16"/>
      <c r="B4" s="17"/>
      <c r="C4" s="18" t="s">
        <v>6</v>
      </c>
      <c r="D4" s="19" t="s">
        <v>7</v>
      </c>
      <c r="E4" s="19" t="s">
        <v>8</v>
      </c>
      <c r="F4" s="19" t="s">
        <v>9</v>
      </c>
      <c r="G4" s="20" t="s">
        <v>10</v>
      </c>
      <c r="H4" s="21"/>
      <c r="I4" s="22" t="s">
        <v>9</v>
      </c>
      <c r="J4" s="22" t="s">
        <v>10</v>
      </c>
      <c r="K4" s="22" t="s">
        <v>11</v>
      </c>
      <c r="L4" s="15"/>
      <c r="M4" s="15"/>
      <c r="N4" s="15"/>
      <c r="O4" s="15"/>
      <c r="P4" s="15"/>
      <c r="Q4" s="15"/>
      <c r="R4" s="15"/>
      <c r="S4" s="15"/>
    </row>
    <row r="5" spans="1:19" ht="12.75" customHeight="1">
      <c r="A5" s="23" t="s">
        <v>12</v>
      </c>
      <c r="B5" s="24">
        <v>129</v>
      </c>
      <c r="C5" s="25">
        <v>68</v>
      </c>
      <c r="D5" s="26">
        <v>57</v>
      </c>
      <c r="E5" s="26">
        <v>49</v>
      </c>
      <c r="F5" s="26">
        <v>2</v>
      </c>
      <c r="G5" s="27">
        <v>21</v>
      </c>
      <c r="H5" s="28">
        <f>+C5/D5</f>
        <v>1.1929824561403508</v>
      </c>
      <c r="I5" s="29">
        <f>+(F5)/B5*100</f>
        <v>1.550387596899225</v>
      </c>
      <c r="J5" s="29">
        <f>+(G5)/B5*100</f>
        <v>16.27906976744186</v>
      </c>
      <c r="K5" s="29">
        <f>+I5+J5</f>
        <v>17.829457364341085</v>
      </c>
      <c r="L5" s="30"/>
      <c r="M5" s="15"/>
      <c r="N5" s="15"/>
      <c r="O5" s="15"/>
      <c r="P5" s="15"/>
      <c r="Q5" s="15"/>
      <c r="R5" s="15"/>
      <c r="S5" s="15"/>
    </row>
    <row r="6" spans="1:19" ht="12.75" customHeight="1">
      <c r="A6" s="23" t="s">
        <v>13</v>
      </c>
      <c r="B6" s="24">
        <v>335</v>
      </c>
      <c r="C6" s="25">
        <v>146</v>
      </c>
      <c r="D6" s="26">
        <v>169</v>
      </c>
      <c r="E6" s="26">
        <v>87</v>
      </c>
      <c r="F6" s="26">
        <v>7</v>
      </c>
      <c r="G6" s="27">
        <v>72</v>
      </c>
      <c r="H6" s="31">
        <f aca="true" t="shared" si="0" ref="H6:H34">+C6/D6</f>
        <v>0.863905325443787</v>
      </c>
      <c r="I6" s="29">
        <f aca="true" t="shared" si="1" ref="I6:I34">+(F6)/B6*100</f>
        <v>2.0895522388059704</v>
      </c>
      <c r="J6" s="29">
        <f aca="true" t="shared" si="2" ref="J6:J34">+(G6)/B6*100</f>
        <v>21.492537313432834</v>
      </c>
      <c r="K6" s="29">
        <f aca="true" t="shared" si="3" ref="K6:K34">+I6+J6</f>
        <v>23.582089552238806</v>
      </c>
      <c r="L6" s="30"/>
      <c r="M6" s="15"/>
      <c r="N6" s="15"/>
      <c r="O6" s="15"/>
      <c r="P6" s="15"/>
      <c r="Q6" s="15"/>
      <c r="R6" s="15"/>
      <c r="S6" s="15"/>
    </row>
    <row r="7" spans="1:19" ht="12.75" customHeight="1">
      <c r="A7" s="23" t="s">
        <v>14</v>
      </c>
      <c r="B7" s="24">
        <v>399</v>
      </c>
      <c r="C7" s="25">
        <v>230</v>
      </c>
      <c r="D7" s="26">
        <v>162</v>
      </c>
      <c r="E7" s="26">
        <v>82</v>
      </c>
      <c r="F7" s="26">
        <v>50</v>
      </c>
      <c r="G7" s="27">
        <v>105</v>
      </c>
      <c r="H7" s="31">
        <f t="shared" si="0"/>
        <v>1.4197530864197532</v>
      </c>
      <c r="I7" s="29">
        <f t="shared" si="1"/>
        <v>12.531328320802004</v>
      </c>
      <c r="J7" s="29">
        <f t="shared" si="2"/>
        <v>26.31578947368421</v>
      </c>
      <c r="K7" s="29">
        <f t="shared" si="3"/>
        <v>38.84711779448621</v>
      </c>
      <c r="L7" s="30"/>
      <c r="M7" s="15"/>
      <c r="N7" s="15"/>
      <c r="O7" s="15"/>
      <c r="P7" s="15"/>
      <c r="Q7" s="15"/>
      <c r="R7" s="15"/>
      <c r="S7" s="15"/>
    </row>
    <row r="8" spans="1:19" ht="12.75" customHeight="1">
      <c r="A8" s="23" t="s">
        <v>15</v>
      </c>
      <c r="B8" s="24">
        <v>48</v>
      </c>
      <c r="C8" s="25">
        <v>23</v>
      </c>
      <c r="D8" s="26">
        <v>13</v>
      </c>
      <c r="E8" s="26">
        <v>16</v>
      </c>
      <c r="F8" s="26">
        <v>6</v>
      </c>
      <c r="G8" s="27">
        <v>13</v>
      </c>
      <c r="H8" s="31">
        <f t="shared" si="0"/>
        <v>1.7692307692307692</v>
      </c>
      <c r="I8" s="29">
        <f t="shared" si="1"/>
        <v>12.5</v>
      </c>
      <c r="J8" s="29">
        <f t="shared" si="2"/>
        <v>27.083333333333332</v>
      </c>
      <c r="K8" s="29">
        <f t="shared" si="3"/>
        <v>39.58333333333333</v>
      </c>
      <c r="L8" s="30"/>
      <c r="M8" s="15"/>
      <c r="N8" s="15"/>
      <c r="O8" s="15"/>
      <c r="P8" s="15"/>
      <c r="Q8" s="15"/>
      <c r="R8" s="15"/>
      <c r="S8" s="15"/>
    </row>
    <row r="9" spans="1:19" ht="12.75" customHeight="1">
      <c r="A9" s="23" t="s">
        <v>16</v>
      </c>
      <c r="B9" s="24">
        <v>312</v>
      </c>
      <c r="C9" s="25">
        <v>172</v>
      </c>
      <c r="D9" s="26">
        <v>193</v>
      </c>
      <c r="E9" s="26">
        <v>52</v>
      </c>
      <c r="F9" s="26">
        <v>19</v>
      </c>
      <c r="G9" s="27">
        <v>48</v>
      </c>
      <c r="H9" s="31">
        <f t="shared" si="0"/>
        <v>0.8911917098445595</v>
      </c>
      <c r="I9" s="29">
        <f t="shared" si="1"/>
        <v>6.089743589743589</v>
      </c>
      <c r="J9" s="29">
        <f t="shared" si="2"/>
        <v>15.384615384615385</v>
      </c>
      <c r="K9" s="29">
        <f t="shared" si="3"/>
        <v>21.474358974358974</v>
      </c>
      <c r="L9" s="30"/>
      <c r="M9" s="15"/>
      <c r="N9" s="15"/>
      <c r="O9" s="15"/>
      <c r="P9" s="15"/>
      <c r="Q9" s="15"/>
      <c r="R9" s="15"/>
      <c r="S9" s="15"/>
    </row>
    <row r="10" spans="1:19" ht="12.75" customHeight="1">
      <c r="A10" s="23" t="s">
        <v>17</v>
      </c>
      <c r="B10" s="24">
        <v>100</v>
      </c>
      <c r="C10" s="25">
        <v>30</v>
      </c>
      <c r="D10" s="26">
        <v>59</v>
      </c>
      <c r="E10" s="26">
        <v>31</v>
      </c>
      <c r="F10" s="26">
        <v>1</v>
      </c>
      <c r="G10" s="27">
        <v>9</v>
      </c>
      <c r="H10" s="31">
        <f t="shared" si="0"/>
        <v>0.5084745762711864</v>
      </c>
      <c r="I10" s="29">
        <f t="shared" si="1"/>
        <v>1</v>
      </c>
      <c r="J10" s="29">
        <f t="shared" si="2"/>
        <v>9</v>
      </c>
      <c r="K10" s="29">
        <f t="shared" si="3"/>
        <v>10</v>
      </c>
      <c r="L10" s="30"/>
      <c r="M10" s="15"/>
      <c r="N10" s="15"/>
      <c r="O10" s="15"/>
      <c r="P10" s="15"/>
      <c r="Q10" s="15"/>
      <c r="R10" s="15"/>
      <c r="S10" s="15"/>
    </row>
    <row r="11" spans="1:19" ht="12.75" customHeight="1">
      <c r="A11" s="23" t="s">
        <v>18</v>
      </c>
      <c r="B11" s="24">
        <v>124</v>
      </c>
      <c r="C11" s="25">
        <v>68</v>
      </c>
      <c r="D11" s="26">
        <v>59</v>
      </c>
      <c r="E11" s="26">
        <v>34</v>
      </c>
      <c r="F11" s="26">
        <v>12</v>
      </c>
      <c r="G11" s="27">
        <v>22</v>
      </c>
      <c r="H11" s="31">
        <f t="shared" si="0"/>
        <v>1.152542372881356</v>
      </c>
      <c r="I11" s="29">
        <f t="shared" si="1"/>
        <v>9.67741935483871</v>
      </c>
      <c r="J11" s="29">
        <f t="shared" si="2"/>
        <v>17.741935483870968</v>
      </c>
      <c r="K11" s="29">
        <f t="shared" si="3"/>
        <v>27.41935483870968</v>
      </c>
      <c r="L11" s="30"/>
      <c r="M11" s="15"/>
      <c r="N11" s="15"/>
      <c r="O11" s="15"/>
      <c r="P11" s="15"/>
      <c r="Q11" s="15"/>
      <c r="R11" s="15"/>
      <c r="S11" s="15"/>
    </row>
    <row r="12" spans="1:19" ht="12.75" customHeight="1">
      <c r="A12" s="23" t="s">
        <v>19</v>
      </c>
      <c r="B12" s="24">
        <v>175</v>
      </c>
      <c r="C12" s="25">
        <v>100</v>
      </c>
      <c r="D12" s="26">
        <v>98</v>
      </c>
      <c r="E12" s="26">
        <v>29</v>
      </c>
      <c r="F12" s="26">
        <v>9</v>
      </c>
      <c r="G12" s="27">
        <v>39</v>
      </c>
      <c r="H12" s="31">
        <f t="shared" si="0"/>
        <v>1.0204081632653061</v>
      </c>
      <c r="I12" s="29">
        <f t="shared" si="1"/>
        <v>5.142857142857142</v>
      </c>
      <c r="J12" s="29">
        <f t="shared" si="2"/>
        <v>22.285714285714285</v>
      </c>
      <c r="K12" s="29">
        <f t="shared" si="3"/>
        <v>27.428571428571427</v>
      </c>
      <c r="L12" s="30"/>
      <c r="M12" s="15"/>
      <c r="N12" s="15"/>
      <c r="O12" s="15"/>
      <c r="P12" s="15"/>
      <c r="Q12" s="15"/>
      <c r="R12" s="15"/>
      <c r="S12" s="15"/>
    </row>
    <row r="13" spans="1:19" ht="12.75" customHeight="1">
      <c r="A13" s="23" t="s">
        <v>20</v>
      </c>
      <c r="B13" s="24">
        <v>65</v>
      </c>
      <c r="C13" s="25">
        <v>28</v>
      </c>
      <c r="D13" s="26">
        <v>32</v>
      </c>
      <c r="E13" s="26">
        <v>13</v>
      </c>
      <c r="F13" s="26">
        <v>0</v>
      </c>
      <c r="G13" s="27">
        <v>20</v>
      </c>
      <c r="H13" s="31">
        <f t="shared" si="0"/>
        <v>0.875</v>
      </c>
      <c r="I13" s="29">
        <f t="shared" si="1"/>
        <v>0</v>
      </c>
      <c r="J13" s="29">
        <f t="shared" si="2"/>
        <v>30.76923076923077</v>
      </c>
      <c r="K13" s="29">
        <f t="shared" si="3"/>
        <v>30.76923076923077</v>
      </c>
      <c r="L13" s="30"/>
      <c r="M13" s="15"/>
      <c r="N13" s="15"/>
      <c r="O13" s="15"/>
      <c r="P13" s="15"/>
      <c r="Q13" s="15"/>
      <c r="R13" s="15"/>
      <c r="S13" s="15"/>
    </row>
    <row r="14" spans="1:19" ht="12.75" customHeight="1">
      <c r="A14" s="23" t="s">
        <v>21</v>
      </c>
      <c r="B14" s="24">
        <v>715</v>
      </c>
      <c r="C14" s="25">
        <v>360</v>
      </c>
      <c r="D14" s="26">
        <v>338</v>
      </c>
      <c r="E14" s="26">
        <v>157</v>
      </c>
      <c r="F14" s="26">
        <v>21</v>
      </c>
      <c r="G14" s="27">
        <v>182</v>
      </c>
      <c r="H14" s="31">
        <f t="shared" si="0"/>
        <v>1.0650887573964498</v>
      </c>
      <c r="I14" s="29">
        <f t="shared" si="1"/>
        <v>2.937062937062937</v>
      </c>
      <c r="J14" s="29">
        <f t="shared" si="2"/>
        <v>25.454545454545453</v>
      </c>
      <c r="K14" s="29">
        <f t="shared" si="3"/>
        <v>28.39160839160839</v>
      </c>
      <c r="L14" s="30"/>
      <c r="M14" s="15"/>
      <c r="N14" s="15"/>
      <c r="O14" s="15"/>
      <c r="P14" s="15"/>
      <c r="Q14" s="15"/>
      <c r="R14" s="15"/>
      <c r="S14" s="15"/>
    </row>
    <row r="15" spans="1:19" ht="12.75" customHeight="1">
      <c r="A15" s="23" t="s">
        <v>22</v>
      </c>
      <c r="B15" s="24">
        <v>1013</v>
      </c>
      <c r="C15" s="25">
        <v>460</v>
      </c>
      <c r="D15" s="26">
        <v>549</v>
      </c>
      <c r="E15" s="26">
        <v>263</v>
      </c>
      <c r="F15" s="26">
        <v>31</v>
      </c>
      <c r="G15" s="27">
        <v>157</v>
      </c>
      <c r="H15" s="31">
        <f t="shared" si="0"/>
        <v>0.8378870673952641</v>
      </c>
      <c r="I15" s="29">
        <f t="shared" si="1"/>
        <v>3.0602171767028628</v>
      </c>
      <c r="J15" s="29">
        <f t="shared" si="2"/>
        <v>15.49851924975321</v>
      </c>
      <c r="K15" s="29">
        <f t="shared" si="3"/>
        <v>18.558736426456072</v>
      </c>
      <c r="L15" s="30"/>
      <c r="M15" s="15"/>
      <c r="N15" s="15"/>
      <c r="O15" s="15"/>
      <c r="P15" s="15"/>
      <c r="Q15" s="15"/>
      <c r="R15" s="15"/>
      <c r="S15" s="15"/>
    </row>
    <row r="16" spans="1:19" ht="12.75" customHeight="1">
      <c r="A16" s="23" t="s">
        <v>23</v>
      </c>
      <c r="B16" s="24">
        <v>587</v>
      </c>
      <c r="C16" s="25">
        <v>279</v>
      </c>
      <c r="D16" s="26">
        <v>246</v>
      </c>
      <c r="E16" s="26">
        <v>164</v>
      </c>
      <c r="F16" s="26">
        <v>7</v>
      </c>
      <c r="G16" s="27">
        <v>170</v>
      </c>
      <c r="H16" s="31">
        <f t="shared" si="0"/>
        <v>1.1341463414634145</v>
      </c>
      <c r="I16" s="29">
        <f t="shared" si="1"/>
        <v>1.192504258943782</v>
      </c>
      <c r="J16" s="29">
        <f t="shared" si="2"/>
        <v>28.960817717206133</v>
      </c>
      <c r="K16" s="29">
        <f t="shared" si="3"/>
        <v>30.153321976149915</v>
      </c>
      <c r="L16" s="30"/>
      <c r="M16" s="15"/>
      <c r="N16" s="15"/>
      <c r="O16" s="15"/>
      <c r="P16" s="15"/>
      <c r="Q16" s="15"/>
      <c r="R16" s="15"/>
      <c r="S16" s="15"/>
    </row>
    <row r="17" spans="1:19" ht="12.75" customHeight="1">
      <c r="A17" s="23" t="s">
        <v>24</v>
      </c>
      <c r="B17" s="24">
        <v>144</v>
      </c>
      <c r="C17" s="25">
        <v>53</v>
      </c>
      <c r="D17" s="26">
        <v>78</v>
      </c>
      <c r="E17" s="26">
        <v>37</v>
      </c>
      <c r="F17" s="26">
        <v>8</v>
      </c>
      <c r="G17" s="27">
        <v>21</v>
      </c>
      <c r="H17" s="31">
        <f t="shared" si="0"/>
        <v>0.6794871794871795</v>
      </c>
      <c r="I17" s="29">
        <f t="shared" si="1"/>
        <v>5.555555555555555</v>
      </c>
      <c r="J17" s="29">
        <f t="shared" si="2"/>
        <v>14.583333333333334</v>
      </c>
      <c r="K17" s="29">
        <f t="shared" si="3"/>
        <v>20.13888888888889</v>
      </c>
      <c r="L17" s="30"/>
      <c r="M17" s="15"/>
      <c r="N17" s="15"/>
      <c r="O17" s="15"/>
      <c r="P17" s="15"/>
      <c r="Q17" s="15"/>
      <c r="R17" s="15"/>
      <c r="S17" s="15"/>
    </row>
    <row r="18" spans="1:19" ht="12.75" customHeight="1">
      <c r="A18" s="23" t="s">
        <v>25</v>
      </c>
      <c r="B18" s="24">
        <v>22</v>
      </c>
      <c r="C18" s="25">
        <v>11</v>
      </c>
      <c r="D18" s="26">
        <v>10</v>
      </c>
      <c r="E18" s="26">
        <v>6</v>
      </c>
      <c r="F18" s="26">
        <v>0</v>
      </c>
      <c r="G18" s="27">
        <v>6</v>
      </c>
      <c r="H18" s="31">
        <f t="shared" si="0"/>
        <v>1.1</v>
      </c>
      <c r="I18" s="29">
        <f t="shared" si="1"/>
        <v>0</v>
      </c>
      <c r="J18" s="29">
        <f t="shared" si="2"/>
        <v>27.27272727272727</v>
      </c>
      <c r="K18" s="29">
        <f t="shared" si="3"/>
        <v>27.27272727272727</v>
      </c>
      <c r="L18" s="30"/>
      <c r="M18" s="15"/>
      <c r="N18" s="15"/>
      <c r="O18" s="15"/>
      <c r="P18" s="15"/>
      <c r="Q18" s="15"/>
      <c r="R18" s="15"/>
      <c r="S18" s="15"/>
    </row>
    <row r="19" spans="1:19" ht="12.75" customHeight="1">
      <c r="A19" s="23" t="s">
        <v>26</v>
      </c>
      <c r="B19" s="24">
        <v>206</v>
      </c>
      <c r="C19" s="25">
        <v>75</v>
      </c>
      <c r="D19" s="26">
        <v>102</v>
      </c>
      <c r="E19" s="26">
        <v>76</v>
      </c>
      <c r="F19" s="26">
        <v>6</v>
      </c>
      <c r="G19" s="27">
        <v>22</v>
      </c>
      <c r="H19" s="31">
        <f t="shared" si="0"/>
        <v>0.7352941176470589</v>
      </c>
      <c r="I19" s="29">
        <f t="shared" si="1"/>
        <v>2.912621359223301</v>
      </c>
      <c r="J19" s="29">
        <f t="shared" si="2"/>
        <v>10.679611650485436</v>
      </c>
      <c r="K19" s="29">
        <f t="shared" si="3"/>
        <v>13.592233009708737</v>
      </c>
      <c r="L19" s="30"/>
      <c r="M19" s="15"/>
      <c r="N19" s="15"/>
      <c r="O19" s="15"/>
      <c r="P19" s="15"/>
      <c r="Q19" s="15"/>
      <c r="R19" s="15"/>
      <c r="S19" s="15"/>
    </row>
    <row r="20" spans="1:19" ht="12.75" customHeight="1">
      <c r="A20" s="23" t="s">
        <v>27</v>
      </c>
      <c r="B20" s="24">
        <v>206</v>
      </c>
      <c r="C20" s="25">
        <v>112</v>
      </c>
      <c r="D20" s="26">
        <v>83</v>
      </c>
      <c r="E20" s="26">
        <v>56</v>
      </c>
      <c r="F20" s="26">
        <v>22</v>
      </c>
      <c r="G20" s="27">
        <v>45</v>
      </c>
      <c r="H20" s="31">
        <f t="shared" si="0"/>
        <v>1.3493975903614457</v>
      </c>
      <c r="I20" s="29">
        <f t="shared" si="1"/>
        <v>10.679611650485436</v>
      </c>
      <c r="J20" s="29">
        <f t="shared" si="2"/>
        <v>21.844660194174757</v>
      </c>
      <c r="K20" s="29">
        <f t="shared" si="3"/>
        <v>32.52427184466019</v>
      </c>
      <c r="L20" s="30"/>
      <c r="M20" s="15"/>
      <c r="N20" s="15"/>
      <c r="O20" s="15"/>
      <c r="P20" s="15"/>
      <c r="Q20" s="15"/>
      <c r="R20" s="15"/>
      <c r="S20" s="15"/>
    </row>
    <row r="21" spans="1:19" ht="12.75" customHeight="1">
      <c r="A21" s="23" t="s">
        <v>28</v>
      </c>
      <c r="B21" s="32">
        <v>195</v>
      </c>
      <c r="C21" s="33">
        <v>79</v>
      </c>
      <c r="D21" s="34">
        <v>85</v>
      </c>
      <c r="E21" s="34">
        <v>33</v>
      </c>
      <c r="F21" s="34">
        <v>14</v>
      </c>
      <c r="G21" s="35">
        <v>63</v>
      </c>
      <c r="H21" s="31">
        <f t="shared" si="0"/>
        <v>0.9294117647058824</v>
      </c>
      <c r="I21" s="29">
        <f t="shared" si="1"/>
        <v>7.179487179487179</v>
      </c>
      <c r="J21" s="29">
        <f t="shared" si="2"/>
        <v>32.30769230769231</v>
      </c>
      <c r="K21" s="29">
        <f t="shared" si="3"/>
        <v>39.48717948717949</v>
      </c>
      <c r="L21" s="30"/>
      <c r="M21" s="15"/>
      <c r="N21" s="15"/>
      <c r="O21" s="15"/>
      <c r="P21" s="15"/>
      <c r="Q21" s="15"/>
      <c r="R21" s="15"/>
      <c r="S21" s="15"/>
    </row>
    <row r="22" spans="1:19" ht="12.75" customHeight="1">
      <c r="A22" s="23" t="s">
        <v>29</v>
      </c>
      <c r="B22" s="24">
        <v>145</v>
      </c>
      <c r="C22" s="25">
        <v>57</v>
      </c>
      <c r="D22" s="26">
        <v>92</v>
      </c>
      <c r="E22" s="26">
        <v>23</v>
      </c>
      <c r="F22" s="26">
        <v>7</v>
      </c>
      <c r="G22" s="27">
        <v>23</v>
      </c>
      <c r="H22" s="31">
        <f t="shared" si="0"/>
        <v>0.6195652173913043</v>
      </c>
      <c r="I22" s="29">
        <f t="shared" si="1"/>
        <v>4.827586206896552</v>
      </c>
      <c r="J22" s="29">
        <f t="shared" si="2"/>
        <v>15.862068965517242</v>
      </c>
      <c r="K22" s="29">
        <f t="shared" si="3"/>
        <v>20.689655172413794</v>
      </c>
      <c r="L22" s="30"/>
      <c r="M22" s="15"/>
      <c r="N22" s="15"/>
      <c r="O22" s="15"/>
      <c r="P22" s="15"/>
      <c r="Q22" s="15"/>
      <c r="R22" s="15"/>
      <c r="S22" s="15"/>
    </row>
    <row r="23" spans="1:19" ht="12.75" customHeight="1">
      <c r="A23" s="23" t="s">
        <v>30</v>
      </c>
      <c r="B23" s="32">
        <v>345</v>
      </c>
      <c r="C23" s="33">
        <v>273</v>
      </c>
      <c r="D23" s="34">
        <v>145</v>
      </c>
      <c r="E23" s="34">
        <v>165</v>
      </c>
      <c r="F23" s="34">
        <v>0</v>
      </c>
      <c r="G23" s="35">
        <v>35</v>
      </c>
      <c r="H23" s="31">
        <f t="shared" si="0"/>
        <v>1.8827586206896552</v>
      </c>
      <c r="I23" s="29">
        <f t="shared" si="1"/>
        <v>0</v>
      </c>
      <c r="J23" s="29">
        <f t="shared" si="2"/>
        <v>10.144927536231885</v>
      </c>
      <c r="K23" s="29">
        <f t="shared" si="3"/>
        <v>10.144927536231885</v>
      </c>
      <c r="L23" s="30"/>
      <c r="M23" s="15"/>
      <c r="N23" s="15"/>
      <c r="O23" s="15"/>
      <c r="P23" s="15"/>
      <c r="Q23" s="15"/>
      <c r="R23" s="15"/>
      <c r="S23" s="15"/>
    </row>
    <row r="24" spans="1:19" ht="12.75" customHeight="1">
      <c r="A24" s="23" t="s">
        <v>31</v>
      </c>
      <c r="B24" s="24">
        <v>83</v>
      </c>
      <c r="C24" s="25">
        <v>40</v>
      </c>
      <c r="D24" s="26">
        <v>33</v>
      </c>
      <c r="E24" s="26">
        <v>18</v>
      </c>
      <c r="F24" s="26">
        <v>7</v>
      </c>
      <c r="G24" s="27">
        <v>25</v>
      </c>
      <c r="H24" s="31">
        <f t="shared" si="0"/>
        <v>1.2121212121212122</v>
      </c>
      <c r="I24" s="29">
        <f t="shared" si="1"/>
        <v>8.433734939759036</v>
      </c>
      <c r="J24" s="29">
        <f t="shared" si="2"/>
        <v>30.120481927710845</v>
      </c>
      <c r="K24" s="29">
        <f t="shared" si="3"/>
        <v>38.55421686746988</v>
      </c>
      <c r="L24" s="30"/>
      <c r="M24" s="15"/>
      <c r="N24" s="15"/>
      <c r="O24" s="15"/>
      <c r="P24" s="15"/>
      <c r="Q24" s="15"/>
      <c r="R24" s="15"/>
      <c r="S24" s="15"/>
    </row>
    <row r="25" spans="1:19" ht="12.75" customHeight="1">
      <c r="A25" s="23" t="s">
        <v>32</v>
      </c>
      <c r="B25" s="24">
        <v>40</v>
      </c>
      <c r="C25" s="25">
        <v>22</v>
      </c>
      <c r="D25" s="26">
        <v>25</v>
      </c>
      <c r="E25" s="26">
        <v>3</v>
      </c>
      <c r="F25" s="26">
        <v>2</v>
      </c>
      <c r="G25" s="27">
        <v>6</v>
      </c>
      <c r="H25" s="31">
        <f t="shared" si="0"/>
        <v>0.88</v>
      </c>
      <c r="I25" s="29">
        <f t="shared" si="1"/>
        <v>5</v>
      </c>
      <c r="J25" s="29">
        <f t="shared" si="2"/>
        <v>15</v>
      </c>
      <c r="K25" s="29">
        <f t="shared" si="3"/>
        <v>20</v>
      </c>
      <c r="L25" s="30"/>
      <c r="M25" s="15"/>
      <c r="N25" s="15"/>
      <c r="O25" s="15"/>
      <c r="P25" s="15"/>
      <c r="Q25" s="15"/>
      <c r="R25" s="15"/>
      <c r="S25" s="15"/>
    </row>
    <row r="26" spans="1:19" ht="12.75" customHeight="1">
      <c r="A26" s="23" t="s">
        <v>33</v>
      </c>
      <c r="B26" s="32">
        <v>339</v>
      </c>
      <c r="C26" s="33">
        <v>167</v>
      </c>
      <c r="D26" s="34">
        <v>164</v>
      </c>
      <c r="E26" s="34">
        <v>95</v>
      </c>
      <c r="F26" s="34">
        <v>19</v>
      </c>
      <c r="G26" s="35">
        <v>61</v>
      </c>
      <c r="H26" s="31">
        <f t="shared" si="0"/>
        <v>1.0182926829268293</v>
      </c>
      <c r="I26" s="29">
        <f t="shared" si="1"/>
        <v>5.604719764011799</v>
      </c>
      <c r="J26" s="29">
        <f t="shared" si="2"/>
        <v>17.99410029498525</v>
      </c>
      <c r="K26" s="29">
        <f t="shared" si="3"/>
        <v>23.59882005899705</v>
      </c>
      <c r="L26" s="30"/>
      <c r="M26" s="15"/>
      <c r="N26" s="15"/>
      <c r="O26" s="15"/>
      <c r="P26" s="15"/>
      <c r="Q26" s="15"/>
      <c r="R26" s="15"/>
      <c r="S26" s="15"/>
    </row>
    <row r="27" spans="1:19" ht="12" customHeight="1">
      <c r="A27" s="23" t="s">
        <v>34</v>
      </c>
      <c r="B27" s="24">
        <v>2126</v>
      </c>
      <c r="C27" s="25">
        <v>1028</v>
      </c>
      <c r="D27" s="26">
        <v>1001</v>
      </c>
      <c r="E27" s="26">
        <v>565</v>
      </c>
      <c r="F27" s="26">
        <v>78</v>
      </c>
      <c r="G27" s="27">
        <v>482</v>
      </c>
      <c r="H27" s="31">
        <f t="shared" si="0"/>
        <v>1.026973026973027</v>
      </c>
      <c r="I27" s="29">
        <f t="shared" si="1"/>
        <v>3.6688617121354654</v>
      </c>
      <c r="J27" s="29">
        <f t="shared" si="2"/>
        <v>22.671683913452494</v>
      </c>
      <c r="K27" s="29">
        <f t="shared" si="3"/>
        <v>26.34054562558796</v>
      </c>
      <c r="L27" s="30"/>
      <c r="M27" s="15"/>
      <c r="N27" s="15"/>
      <c r="O27" s="15"/>
      <c r="P27" s="15"/>
      <c r="Q27" s="15"/>
      <c r="R27" s="15"/>
      <c r="S27" s="15"/>
    </row>
    <row r="28" spans="1:19" ht="12" customHeight="1">
      <c r="A28" s="23" t="s">
        <v>35</v>
      </c>
      <c r="B28" s="24">
        <v>70</v>
      </c>
      <c r="C28" s="25">
        <v>43</v>
      </c>
      <c r="D28" s="26">
        <v>31</v>
      </c>
      <c r="E28" s="26">
        <v>14</v>
      </c>
      <c r="F28" s="26">
        <v>5</v>
      </c>
      <c r="G28" s="27">
        <v>20</v>
      </c>
      <c r="H28" s="31">
        <f t="shared" si="0"/>
        <v>1.3870967741935485</v>
      </c>
      <c r="I28" s="29">
        <f t="shared" si="1"/>
        <v>7.142857142857142</v>
      </c>
      <c r="J28" s="29">
        <f t="shared" si="2"/>
        <v>28.57142857142857</v>
      </c>
      <c r="K28" s="29">
        <f t="shared" si="3"/>
        <v>35.71428571428571</v>
      </c>
      <c r="L28" s="30"/>
      <c r="M28" s="15"/>
      <c r="N28" s="15"/>
      <c r="O28" s="15"/>
      <c r="P28" s="15"/>
      <c r="Q28" s="15"/>
      <c r="R28" s="15"/>
      <c r="S28" s="15"/>
    </row>
    <row r="29" spans="1:19" ht="12.75" customHeight="1">
      <c r="A29" s="23" t="s">
        <v>36</v>
      </c>
      <c r="B29" s="24">
        <v>168</v>
      </c>
      <c r="C29" s="25">
        <v>72</v>
      </c>
      <c r="D29" s="26">
        <v>52</v>
      </c>
      <c r="E29" s="26">
        <v>43</v>
      </c>
      <c r="F29" s="26">
        <v>24</v>
      </c>
      <c r="G29" s="27">
        <v>49</v>
      </c>
      <c r="H29" s="31">
        <f t="shared" si="0"/>
        <v>1.3846153846153846</v>
      </c>
      <c r="I29" s="29">
        <f t="shared" si="1"/>
        <v>14.285714285714285</v>
      </c>
      <c r="J29" s="29">
        <f t="shared" si="2"/>
        <v>29.166666666666668</v>
      </c>
      <c r="K29" s="29">
        <f t="shared" si="3"/>
        <v>43.45238095238095</v>
      </c>
      <c r="L29" s="30"/>
      <c r="M29" s="15"/>
      <c r="N29" s="15"/>
      <c r="O29" s="15"/>
      <c r="P29" s="15"/>
      <c r="Q29" s="15"/>
      <c r="R29" s="15"/>
      <c r="S29" s="15"/>
    </row>
    <row r="30" spans="1:19" ht="12.75" customHeight="1">
      <c r="A30" s="23" t="s">
        <v>37</v>
      </c>
      <c r="B30" s="24">
        <v>492</v>
      </c>
      <c r="C30" s="33">
        <v>211</v>
      </c>
      <c r="D30" s="34">
        <v>183</v>
      </c>
      <c r="E30" s="34">
        <v>169</v>
      </c>
      <c r="F30" s="34">
        <v>33</v>
      </c>
      <c r="G30" s="35">
        <v>104</v>
      </c>
      <c r="H30" s="31">
        <f t="shared" si="0"/>
        <v>1.1530054644808743</v>
      </c>
      <c r="I30" s="29">
        <f t="shared" si="1"/>
        <v>6.707317073170732</v>
      </c>
      <c r="J30" s="29">
        <f t="shared" si="2"/>
        <v>21.138211382113823</v>
      </c>
      <c r="K30" s="29">
        <f t="shared" si="3"/>
        <v>27.845528455284555</v>
      </c>
      <c r="L30" s="30"/>
      <c r="M30" s="15"/>
      <c r="N30" s="15"/>
      <c r="O30" s="15"/>
      <c r="P30" s="15"/>
      <c r="Q30" s="15"/>
      <c r="R30" s="15"/>
      <c r="S30" s="15"/>
    </row>
    <row r="31" spans="1:19" ht="12.75" customHeight="1">
      <c r="A31" s="23" t="s">
        <v>38</v>
      </c>
      <c r="B31" s="32">
        <v>224</v>
      </c>
      <c r="C31" s="33">
        <v>116</v>
      </c>
      <c r="D31" s="34">
        <v>111</v>
      </c>
      <c r="E31" s="34">
        <v>59</v>
      </c>
      <c r="F31" s="34">
        <v>8</v>
      </c>
      <c r="G31" s="35">
        <v>46</v>
      </c>
      <c r="H31" s="31">
        <f t="shared" si="0"/>
        <v>1.045045045045045</v>
      </c>
      <c r="I31" s="29">
        <f t="shared" si="1"/>
        <v>3.571428571428571</v>
      </c>
      <c r="J31" s="29">
        <f t="shared" si="2"/>
        <v>20.535714285714285</v>
      </c>
      <c r="K31" s="29">
        <f t="shared" si="3"/>
        <v>24.107142857142854</v>
      </c>
      <c r="L31" s="30"/>
      <c r="M31" s="15"/>
      <c r="N31" s="15"/>
      <c r="O31" s="15"/>
      <c r="P31" s="15"/>
      <c r="Q31" s="15"/>
      <c r="R31" s="15"/>
      <c r="S31" s="15"/>
    </row>
    <row r="32" spans="1:19" ht="12.75" customHeight="1">
      <c r="A32" s="23" t="s">
        <v>39</v>
      </c>
      <c r="B32" s="24">
        <v>81</v>
      </c>
      <c r="C32" s="25">
        <v>42</v>
      </c>
      <c r="D32" s="26">
        <v>32</v>
      </c>
      <c r="E32" s="26">
        <v>29</v>
      </c>
      <c r="F32" s="26">
        <v>5</v>
      </c>
      <c r="G32" s="27">
        <v>15</v>
      </c>
      <c r="H32" s="31">
        <f t="shared" si="0"/>
        <v>1.3125</v>
      </c>
      <c r="I32" s="29">
        <f t="shared" si="1"/>
        <v>6.172839506172839</v>
      </c>
      <c r="J32" s="29">
        <f t="shared" si="2"/>
        <v>18.51851851851852</v>
      </c>
      <c r="K32" s="29">
        <f t="shared" si="3"/>
        <v>24.691358024691358</v>
      </c>
      <c r="L32" s="30"/>
      <c r="M32" s="15"/>
      <c r="N32" s="15"/>
      <c r="O32" s="15"/>
      <c r="P32" s="15"/>
      <c r="Q32" s="15"/>
      <c r="R32" s="15"/>
      <c r="S32" s="15"/>
    </row>
    <row r="33" spans="1:19" ht="12.75" customHeight="1">
      <c r="A33" s="23" t="s">
        <v>40</v>
      </c>
      <c r="B33" s="24">
        <v>65</v>
      </c>
      <c r="C33" s="25">
        <v>28</v>
      </c>
      <c r="D33" s="26">
        <v>27</v>
      </c>
      <c r="E33" s="26">
        <v>17</v>
      </c>
      <c r="F33" s="26">
        <v>6</v>
      </c>
      <c r="G33" s="27">
        <v>15</v>
      </c>
      <c r="H33" s="31">
        <f t="shared" si="0"/>
        <v>1.037037037037037</v>
      </c>
      <c r="I33" s="29">
        <f t="shared" si="1"/>
        <v>9.230769230769232</v>
      </c>
      <c r="J33" s="29">
        <f t="shared" si="2"/>
        <v>23.076923076923077</v>
      </c>
      <c r="K33" s="29">
        <f t="shared" si="3"/>
        <v>32.30769230769231</v>
      </c>
      <c r="L33" s="30"/>
      <c r="M33" s="15"/>
      <c r="N33" s="15"/>
      <c r="O33" s="15"/>
      <c r="P33" s="15"/>
      <c r="Q33" s="15"/>
      <c r="R33" s="15"/>
      <c r="S33" s="15"/>
    </row>
    <row r="34" spans="1:19" ht="12.75" customHeight="1">
      <c r="A34" s="23" t="s">
        <v>41</v>
      </c>
      <c r="B34" s="24">
        <v>79</v>
      </c>
      <c r="C34" s="25">
        <v>42</v>
      </c>
      <c r="D34" s="26">
        <v>22</v>
      </c>
      <c r="E34" s="26">
        <v>33</v>
      </c>
      <c r="F34" s="26">
        <v>7</v>
      </c>
      <c r="G34" s="27">
        <v>17</v>
      </c>
      <c r="H34" s="31">
        <f t="shared" si="0"/>
        <v>1.9090909090909092</v>
      </c>
      <c r="I34" s="29">
        <f t="shared" si="1"/>
        <v>8.860759493670885</v>
      </c>
      <c r="J34" s="29">
        <f t="shared" si="2"/>
        <v>21.518987341772153</v>
      </c>
      <c r="K34" s="29">
        <f t="shared" si="3"/>
        <v>30.379746835443036</v>
      </c>
      <c r="L34" s="30"/>
      <c r="M34" s="15"/>
      <c r="N34" s="15"/>
      <c r="O34" s="15"/>
      <c r="P34" s="15"/>
      <c r="Q34" s="15"/>
      <c r="R34" s="15"/>
      <c r="S34" s="15"/>
    </row>
    <row r="35" spans="1:19" ht="12.75" customHeight="1">
      <c r="A35" s="36"/>
      <c r="B35" s="37"/>
      <c r="C35" s="37"/>
      <c r="D35" s="37"/>
      <c r="E35" s="37"/>
      <c r="F35" s="37"/>
      <c r="G35" s="37"/>
      <c r="H35" s="38"/>
      <c r="I35" s="29"/>
      <c r="J35" s="29"/>
      <c r="K35" s="29"/>
      <c r="L35" s="15"/>
      <c r="M35" s="15"/>
      <c r="N35" s="15"/>
      <c r="O35" s="15"/>
      <c r="P35" s="15"/>
      <c r="Q35" s="15"/>
      <c r="R35" s="15"/>
      <c r="S35" s="15"/>
    </row>
    <row r="36" spans="1:19" ht="12" customHeight="1">
      <c r="A36" s="39" t="s">
        <v>42</v>
      </c>
      <c r="B36" s="40"/>
      <c r="C36" s="40"/>
      <c r="D36" s="40"/>
      <c r="E36" s="40"/>
      <c r="F36" s="40"/>
      <c r="G36" s="40"/>
      <c r="H36" s="41"/>
      <c r="I36" s="42"/>
      <c r="J36" s="40"/>
      <c r="K36" s="40"/>
      <c r="L36" s="15"/>
      <c r="M36" s="15"/>
      <c r="N36" s="15"/>
      <c r="O36" s="15"/>
      <c r="P36" s="15"/>
      <c r="Q36" s="15"/>
      <c r="R36" s="15"/>
      <c r="S36" s="15"/>
    </row>
    <row r="37" spans="1:19" ht="12" customHeight="1">
      <c r="A37" s="43" t="s">
        <v>43</v>
      </c>
      <c r="B37" s="43"/>
      <c r="C37" s="43"/>
      <c r="D37" s="40"/>
      <c r="E37" s="40"/>
      <c r="F37" s="40"/>
      <c r="G37" s="40"/>
      <c r="H37" s="41"/>
      <c r="I37" s="42"/>
      <c r="J37" s="40"/>
      <c r="K37" s="40"/>
      <c r="L37" s="15"/>
      <c r="M37" s="15"/>
      <c r="N37" s="15"/>
      <c r="O37" s="15"/>
      <c r="P37" s="15"/>
      <c r="Q37" s="15"/>
      <c r="R37" s="15"/>
      <c r="S37" s="15"/>
    </row>
    <row r="38" spans="12:19" ht="13.5">
      <c r="L38" s="15"/>
      <c r="M38" s="15"/>
      <c r="N38" s="15"/>
      <c r="O38" s="15"/>
      <c r="P38" s="15"/>
      <c r="Q38" s="15"/>
      <c r="R38" s="15"/>
      <c r="S38" s="15"/>
    </row>
  </sheetData>
  <sheetProtection/>
  <mergeCells count="7">
    <mergeCell ref="A37:C37"/>
    <mergeCell ref="A1:K1"/>
    <mergeCell ref="A3:A4"/>
    <mergeCell ref="B3:B4"/>
    <mergeCell ref="C3:G3"/>
    <mergeCell ref="H3:H4"/>
    <mergeCell ref="I3:K3"/>
  </mergeCells>
  <printOptions/>
  <pageMargins left="0" right="0" top="0.2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2013-11-20T21:41:06Z</cp:lastPrinted>
  <dcterms:created xsi:type="dcterms:W3CDTF">2013-11-20T21:40:17Z</dcterms:created>
  <dcterms:modified xsi:type="dcterms:W3CDTF">2013-11-20T21:42:06Z</dcterms:modified>
  <cp:category/>
  <cp:version/>
  <cp:contentType/>
  <cp:contentStatus/>
</cp:coreProperties>
</file>