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<sst xmlns="http://schemas.openxmlformats.org/spreadsheetml/2006/main" count="37" uniqueCount="27">
  <si>
    <t xml:space="preserve">                Table 29: Degree Type by Level</t>
  </si>
  <si>
    <t>2007/08</t>
  </si>
  <si>
    <t>2008/09</t>
  </si>
  <si>
    <t>2009/10</t>
  </si>
  <si>
    <t>2010/11</t>
  </si>
  <si>
    <t>2011/12</t>
  </si>
  <si>
    <t>2012/13</t>
  </si>
  <si>
    <t>N</t>
  </si>
  <si>
    <t>%</t>
  </si>
  <si>
    <t>Undergraduate Total</t>
  </si>
  <si>
    <t>Bachelor of Arts</t>
  </si>
  <si>
    <t>Bachelor of Fine Arts</t>
  </si>
  <si>
    <t>Bachelor of Music</t>
  </si>
  <si>
    <t>Bachelor of Science</t>
  </si>
  <si>
    <t>Bachelor of Science in Nursing</t>
  </si>
  <si>
    <t>Graduate</t>
  </si>
  <si>
    <t>Advanced Certificate</t>
  </si>
  <si>
    <t>Master of Arts</t>
  </si>
  <si>
    <t>Master of Fine Arts</t>
  </si>
  <si>
    <t>Master of Public Health</t>
  </si>
  <si>
    <t>Master of Science</t>
  </si>
  <si>
    <t>Master of Science in Education</t>
  </si>
  <si>
    <t>Master of Social Work</t>
  </si>
  <si>
    <t>Master of Urban Planning</t>
  </si>
  <si>
    <t>Master of Physical Therapy</t>
  </si>
  <si>
    <t>Degrees Total</t>
  </si>
  <si>
    <t>Source: CUNY IRDB, CUNY Graduation Files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</si>
</sst>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1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9" fillId="34" borderId="0" xfId="0" applyFont="1" applyFill="1" applyBorder="1" applyAlignment="1">
      <alignment horizontal="center"/>
    </xf>
    <xf numFmtId="3" fontId="0" fillId="34" borderId="0" xfId="0" applyNumberForma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center" vertical="top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3" fontId="21" fillId="34" borderId="0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3" fontId="23" fillId="35" borderId="11" xfId="0" applyNumberFormat="1" applyFont="1" applyFill="1" applyBorder="1" applyAlignment="1">
      <alignment horizontal="center" vertical="top"/>
    </xf>
    <xf numFmtId="165" fontId="23" fillId="35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4" borderId="0" xfId="0" applyFill="1" applyBorder="1" applyAlignment="1">
      <alignment/>
    </xf>
    <xf numFmtId="3" fontId="24" fillId="34" borderId="11" xfId="0" applyNumberFormat="1" applyFont="1" applyFill="1" applyBorder="1" applyAlignment="1">
      <alignment horizontal="center" vertical="top"/>
    </xf>
    <xf numFmtId="165" fontId="24" fillId="34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3" fontId="24" fillId="0" borderId="1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23" fillId="34" borderId="0" xfId="0" applyFont="1" applyFill="1" applyBorder="1" applyAlignment="1">
      <alignment/>
    </xf>
    <xf numFmtId="165" fontId="24" fillId="34" borderId="12" xfId="0" applyNumberFormat="1" applyFont="1" applyFill="1" applyBorder="1" applyAlignment="1">
      <alignment horizontal="center" vertical="top"/>
    </xf>
    <xf numFmtId="3" fontId="21" fillId="34" borderId="11" xfId="0" applyNumberFormat="1" applyFont="1" applyFill="1" applyBorder="1" applyAlignment="1">
      <alignment horizontal="center" vertical="top"/>
    </xf>
    <xf numFmtId="165" fontId="21" fillId="34" borderId="0" xfId="0" applyNumberFormat="1" applyFon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23" fillId="35" borderId="11" xfId="0" applyNumberFormat="1" applyFont="1" applyFill="1" applyBorder="1" applyAlignment="1">
      <alignment horizontal="center" vertical="center"/>
    </xf>
    <xf numFmtId="165" fontId="23" fillId="35" borderId="0" xfId="0" applyNumberFormat="1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/>
    </xf>
    <xf numFmtId="3" fontId="23" fillId="34" borderId="0" xfId="0" applyNumberFormat="1" applyFont="1" applyFill="1" applyBorder="1" applyAlignment="1">
      <alignment horizontal="center" vertical="center"/>
    </xf>
    <xf numFmtId="165" fontId="23" fillId="34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/>
    </xf>
    <xf numFmtId="3" fontId="24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3" fontId="0" fillId="0" borderId="0" xfId="0" applyNumberForma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30.00390625" style="2" customWidth="1"/>
    <col min="2" max="2" width="7.7109375" style="34" customWidth="1"/>
    <col min="3" max="3" width="7.7109375" style="33" customWidth="1"/>
    <col min="4" max="4" width="7.7109375" style="34" customWidth="1"/>
    <col min="5" max="5" width="7.7109375" style="33" customWidth="1"/>
    <col min="6" max="6" width="7.7109375" style="34" customWidth="1"/>
    <col min="7" max="7" width="7.7109375" style="33" customWidth="1"/>
    <col min="8" max="8" width="7.7109375" style="34" customWidth="1"/>
    <col min="9" max="9" width="7.7109375" style="33" customWidth="1"/>
    <col min="10" max="10" width="7.7109375" style="34" customWidth="1"/>
    <col min="11" max="11" width="7.7109375" style="33" customWidth="1"/>
    <col min="12" max="12" width="7.7109375" style="34" customWidth="1"/>
    <col min="13" max="13" width="7.7109375" style="33" customWidth="1"/>
    <col min="14" max="16384" width="8.8515625" style="2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3"/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</row>
    <row r="3" spans="1:13" ht="14.25">
      <c r="A3" s="6"/>
      <c r="B3" s="7" t="s">
        <v>1</v>
      </c>
      <c r="C3" s="7"/>
      <c r="D3" s="7" t="s">
        <v>2</v>
      </c>
      <c r="E3" s="7"/>
      <c r="F3" s="7" t="s">
        <v>3</v>
      </c>
      <c r="G3" s="7"/>
      <c r="H3" s="7" t="s">
        <v>4</v>
      </c>
      <c r="I3" s="7"/>
      <c r="J3" s="7" t="s">
        <v>5</v>
      </c>
      <c r="K3" s="7"/>
      <c r="L3" s="7" t="s">
        <v>6</v>
      </c>
      <c r="M3" s="7"/>
    </row>
    <row r="4" spans="1:13" ht="14.25">
      <c r="A4" s="6"/>
      <c r="B4" s="8" t="s">
        <v>7</v>
      </c>
      <c r="C4" s="9" t="s">
        <v>8</v>
      </c>
      <c r="D4" s="8" t="s">
        <v>7</v>
      </c>
      <c r="E4" s="9" t="s">
        <v>8</v>
      </c>
      <c r="F4" s="8" t="s">
        <v>7</v>
      </c>
      <c r="G4" s="9" t="s">
        <v>8</v>
      </c>
      <c r="H4" s="8" t="s">
        <v>7</v>
      </c>
      <c r="I4" s="9" t="s">
        <v>8</v>
      </c>
      <c r="J4" s="8" t="s">
        <v>7</v>
      </c>
      <c r="K4" s="9" t="s">
        <v>8</v>
      </c>
      <c r="L4" s="8" t="s">
        <v>7</v>
      </c>
      <c r="M4" s="9" t="s">
        <v>8</v>
      </c>
    </row>
    <row r="5" spans="1:14" ht="14.25">
      <c r="A5" s="10" t="s">
        <v>9</v>
      </c>
      <c r="B5" s="11">
        <v>2511</v>
      </c>
      <c r="C5" s="12">
        <f aca="true" t="shared" si="0" ref="C5:C10">B5/B$22*100</f>
        <v>60.36057692307693</v>
      </c>
      <c r="D5" s="11">
        <v>2620</v>
      </c>
      <c r="E5" s="12">
        <f aca="true" t="shared" si="1" ref="E5:E10">D5/D$22*100</f>
        <v>63.19343945972021</v>
      </c>
      <c r="F5" s="11">
        <v>2659</v>
      </c>
      <c r="G5" s="12">
        <f aca="true" t="shared" si="2" ref="G5:G10">F5/F$22*100</f>
        <v>61.15455381784729</v>
      </c>
      <c r="H5" s="11">
        <v>2634</v>
      </c>
      <c r="I5" s="12">
        <f aca="true" t="shared" si="3" ref="I5:I10">H5/H$22*100</f>
        <v>54.85214493960849</v>
      </c>
      <c r="J5" s="11">
        <f>SUM(J6:J10)</f>
        <v>2707</v>
      </c>
      <c r="K5" s="12">
        <f aca="true" t="shared" si="4" ref="K5:K10">J5/J$22*100</f>
        <v>54.841977309562395</v>
      </c>
      <c r="L5" s="11">
        <v>2876</v>
      </c>
      <c r="M5" s="12">
        <f aca="true" t="shared" si="5" ref="M5:M10">L5/L$22*100</f>
        <v>56.05145195868252</v>
      </c>
      <c r="N5" s="13"/>
    </row>
    <row r="6" spans="1:14" ht="14.25">
      <c r="A6" s="14" t="s">
        <v>10</v>
      </c>
      <c r="B6" s="15">
        <v>2141</v>
      </c>
      <c r="C6" s="16">
        <f t="shared" si="0"/>
        <v>51.46634615384615</v>
      </c>
      <c r="D6" s="15">
        <v>2188</v>
      </c>
      <c r="E6" s="16">
        <f t="shared" si="1"/>
        <v>52.773757838880854</v>
      </c>
      <c r="F6" s="15">
        <v>2285</v>
      </c>
      <c r="G6" s="16">
        <f t="shared" si="2"/>
        <v>52.552897884084636</v>
      </c>
      <c r="H6" s="15">
        <v>2176</v>
      </c>
      <c r="I6" s="16">
        <f t="shared" si="3"/>
        <v>45.314452311536854</v>
      </c>
      <c r="J6" s="15">
        <v>2246</v>
      </c>
      <c r="K6" s="16">
        <f t="shared" si="4"/>
        <v>45.502431118314426</v>
      </c>
      <c r="L6" s="15">
        <v>2312</v>
      </c>
      <c r="M6" s="16">
        <f t="shared" si="5"/>
        <v>45.059442603780944</v>
      </c>
      <c r="N6" s="13"/>
    </row>
    <row r="7" spans="1:14" ht="14.25">
      <c r="A7" s="14" t="s">
        <v>11</v>
      </c>
      <c r="B7" s="15">
        <v>6</v>
      </c>
      <c r="C7" s="16">
        <f t="shared" si="0"/>
        <v>0.14423076923076925</v>
      </c>
      <c r="D7" s="15">
        <v>9</v>
      </c>
      <c r="E7" s="16">
        <f t="shared" si="1"/>
        <v>0.21707670043415342</v>
      </c>
      <c r="F7" s="15">
        <v>11</v>
      </c>
      <c r="G7" s="16">
        <f t="shared" si="2"/>
        <v>0.25298988040478376</v>
      </c>
      <c r="H7" s="15">
        <v>12</v>
      </c>
      <c r="I7" s="16">
        <f t="shared" si="3"/>
        <v>0.24989587671803418</v>
      </c>
      <c r="J7" s="15">
        <v>14</v>
      </c>
      <c r="K7" s="16">
        <f t="shared" si="4"/>
        <v>0.28363047001620745</v>
      </c>
      <c r="L7" s="15">
        <v>11</v>
      </c>
      <c r="M7" s="16">
        <f t="shared" si="5"/>
        <v>0.21438316117715844</v>
      </c>
      <c r="N7" s="13"/>
    </row>
    <row r="8" spans="1:14" ht="14.25">
      <c r="A8" s="14" t="s">
        <v>12</v>
      </c>
      <c r="B8" s="15">
        <v>4</v>
      </c>
      <c r="C8" s="16">
        <f t="shared" si="0"/>
        <v>0.09615384615384616</v>
      </c>
      <c r="D8" s="15">
        <v>5</v>
      </c>
      <c r="E8" s="16">
        <f t="shared" si="1"/>
        <v>0.120598166907863</v>
      </c>
      <c r="F8" s="15">
        <v>3</v>
      </c>
      <c r="G8" s="16">
        <f t="shared" si="2"/>
        <v>0.06899724011039558</v>
      </c>
      <c r="H8" s="15">
        <v>5</v>
      </c>
      <c r="I8" s="16">
        <f t="shared" si="3"/>
        <v>0.10412328196584757</v>
      </c>
      <c r="J8" s="15">
        <v>3</v>
      </c>
      <c r="K8" s="16">
        <f t="shared" si="4"/>
        <v>0.06077795786061589</v>
      </c>
      <c r="L8" s="15">
        <v>9</v>
      </c>
      <c r="M8" s="16">
        <f t="shared" si="5"/>
        <v>0.17540440459949327</v>
      </c>
      <c r="N8" s="13"/>
    </row>
    <row r="9" spans="1:14" ht="14.25">
      <c r="A9" s="14" t="s">
        <v>13</v>
      </c>
      <c r="B9" s="15">
        <v>246</v>
      </c>
      <c r="C9" s="16">
        <f t="shared" si="0"/>
        <v>5.913461538461538</v>
      </c>
      <c r="D9" s="15">
        <v>282</v>
      </c>
      <c r="E9" s="16">
        <f t="shared" si="1"/>
        <v>6.801736613603474</v>
      </c>
      <c r="F9" s="15">
        <v>211</v>
      </c>
      <c r="G9" s="16">
        <f t="shared" si="2"/>
        <v>4.8528058877644895</v>
      </c>
      <c r="H9" s="15">
        <v>295</v>
      </c>
      <c r="I9" s="16">
        <f t="shared" si="3"/>
        <v>6.143273635985006</v>
      </c>
      <c r="J9" s="15">
        <v>251</v>
      </c>
      <c r="K9" s="16">
        <f t="shared" si="4"/>
        <v>5.085089141004862</v>
      </c>
      <c r="L9" s="15">
        <v>340</v>
      </c>
      <c r="M9" s="16">
        <f t="shared" si="5"/>
        <v>6.6263886182030785</v>
      </c>
      <c r="N9" s="13"/>
    </row>
    <row r="10" spans="1:14" s="20" customFormat="1" ht="14.25">
      <c r="A10" s="17" t="s">
        <v>14</v>
      </c>
      <c r="B10" s="18">
        <v>114</v>
      </c>
      <c r="C10" s="16">
        <f t="shared" si="0"/>
        <v>2.7403846153846154</v>
      </c>
      <c r="D10" s="18">
        <v>136</v>
      </c>
      <c r="E10" s="16">
        <f t="shared" si="1"/>
        <v>3.280270139893873</v>
      </c>
      <c r="F10" s="18">
        <v>149</v>
      </c>
      <c r="G10" s="16">
        <f t="shared" si="2"/>
        <v>3.4268629254829803</v>
      </c>
      <c r="H10" s="18">
        <v>146</v>
      </c>
      <c r="I10" s="16">
        <f t="shared" si="3"/>
        <v>3.040399833402749</v>
      </c>
      <c r="J10" s="18">
        <v>193</v>
      </c>
      <c r="K10" s="16">
        <f t="shared" si="4"/>
        <v>3.9100486223662885</v>
      </c>
      <c r="L10" s="18">
        <v>204</v>
      </c>
      <c r="M10" s="16">
        <f t="shared" si="5"/>
        <v>3.9758331709218475</v>
      </c>
      <c r="N10" s="19"/>
    </row>
    <row r="11" spans="1:14" ht="14.25">
      <c r="A11" s="21"/>
      <c r="B11" s="15"/>
      <c r="C11" s="22"/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13"/>
    </row>
    <row r="12" spans="1:14" ht="14.25">
      <c r="A12" s="10" t="s">
        <v>15</v>
      </c>
      <c r="B12" s="11">
        <v>1649</v>
      </c>
      <c r="C12" s="12">
        <f aca="true" t="shared" si="6" ref="C12:C21">B12/B$22*100</f>
        <v>39.63942307692307</v>
      </c>
      <c r="D12" s="11">
        <v>1526</v>
      </c>
      <c r="E12" s="12">
        <f aca="true" t="shared" si="7" ref="E12:E21">D12/D$22*100</f>
        <v>36.80656054027979</v>
      </c>
      <c r="F12" s="11">
        <v>1689</v>
      </c>
      <c r="G12" s="12">
        <f>F12/F$22*100</f>
        <v>38.84544618215271</v>
      </c>
      <c r="H12" s="11">
        <v>2168</v>
      </c>
      <c r="I12" s="12">
        <f aca="true" t="shared" si="8" ref="I12:I21">H12/H$22*100</f>
        <v>45.14785506039151</v>
      </c>
      <c r="J12" s="11">
        <v>2229</v>
      </c>
      <c r="K12" s="12">
        <f aca="true" t="shared" si="9" ref="K12:K21">J12/J$22*100</f>
        <v>45.1580226904376</v>
      </c>
      <c r="L12" s="11">
        <v>2255</v>
      </c>
      <c r="M12" s="12">
        <f aca="true" t="shared" si="10" ref="M12:M21">L12/L$22*100</f>
        <v>43.94854804131748</v>
      </c>
      <c r="N12" s="13"/>
    </row>
    <row r="13" spans="1:14" ht="14.25">
      <c r="A13" s="14" t="s">
        <v>16</v>
      </c>
      <c r="B13" s="15">
        <v>82</v>
      </c>
      <c r="C13" s="16">
        <f t="shared" si="6"/>
        <v>1.971153846153846</v>
      </c>
      <c r="D13" s="15">
        <v>115</v>
      </c>
      <c r="E13" s="16">
        <f t="shared" si="7"/>
        <v>2.773757838880849</v>
      </c>
      <c r="F13" s="15">
        <v>111</v>
      </c>
      <c r="G13" s="16">
        <f aca="true" t="shared" si="11" ref="G13:G21">F13/F$22*100</f>
        <v>2.5528978840846364</v>
      </c>
      <c r="H13" s="15">
        <v>124</v>
      </c>
      <c r="I13" s="16">
        <f t="shared" si="8"/>
        <v>2.5822573927530197</v>
      </c>
      <c r="J13" s="15">
        <v>138</v>
      </c>
      <c r="K13" s="16">
        <f t="shared" si="9"/>
        <v>2.7957860615883305</v>
      </c>
      <c r="L13" s="15">
        <v>74</v>
      </c>
      <c r="M13" s="16">
        <f t="shared" si="10"/>
        <v>1.4422139933736113</v>
      </c>
      <c r="N13" s="4"/>
    </row>
    <row r="14" spans="1:14" ht="14.25">
      <c r="A14" s="14" t="s">
        <v>17</v>
      </c>
      <c r="B14" s="15">
        <v>371</v>
      </c>
      <c r="C14" s="16">
        <f t="shared" si="6"/>
        <v>8.918269230769232</v>
      </c>
      <c r="D14" s="15">
        <v>332</v>
      </c>
      <c r="E14" s="16">
        <f t="shared" si="7"/>
        <v>8.007718282682104</v>
      </c>
      <c r="F14" s="15">
        <v>341</v>
      </c>
      <c r="G14" s="16">
        <f t="shared" si="11"/>
        <v>7.842686292548298</v>
      </c>
      <c r="H14" s="15">
        <v>427</v>
      </c>
      <c r="I14" s="16">
        <f t="shared" si="8"/>
        <v>8.892128279883382</v>
      </c>
      <c r="J14" s="15">
        <v>400</v>
      </c>
      <c r="K14" s="16">
        <f t="shared" si="9"/>
        <v>8.103727714748784</v>
      </c>
      <c r="L14" s="15">
        <v>372</v>
      </c>
      <c r="M14" s="16">
        <f t="shared" si="10"/>
        <v>7.250048723445722</v>
      </c>
      <c r="N14" s="4"/>
    </row>
    <row r="15" spans="1:14" ht="14.25">
      <c r="A15" s="14" t="s">
        <v>18</v>
      </c>
      <c r="B15" s="15">
        <v>82</v>
      </c>
      <c r="C15" s="16">
        <f t="shared" si="6"/>
        <v>1.971153846153846</v>
      </c>
      <c r="D15" s="15">
        <v>76</v>
      </c>
      <c r="E15" s="16">
        <f t="shared" si="7"/>
        <v>1.8330921369995177</v>
      </c>
      <c r="F15" s="15">
        <v>79</v>
      </c>
      <c r="G15" s="16">
        <f t="shared" si="11"/>
        <v>1.816927322907084</v>
      </c>
      <c r="H15" s="15">
        <v>68</v>
      </c>
      <c r="I15" s="16">
        <f t="shared" si="8"/>
        <v>1.4160766347355267</v>
      </c>
      <c r="J15" s="15">
        <v>85</v>
      </c>
      <c r="K15" s="16">
        <f t="shared" si="9"/>
        <v>1.7220421393841168</v>
      </c>
      <c r="L15" s="15">
        <v>54</v>
      </c>
      <c r="M15" s="16">
        <f t="shared" si="10"/>
        <v>1.0524264275969597</v>
      </c>
      <c r="N15" s="25"/>
    </row>
    <row r="16" spans="1:14" ht="14.25">
      <c r="A16" s="14" t="s">
        <v>19</v>
      </c>
      <c r="B16" s="15">
        <v>39</v>
      </c>
      <c r="C16" s="16">
        <f t="shared" si="6"/>
        <v>0.9375</v>
      </c>
      <c r="D16" s="15">
        <v>55</v>
      </c>
      <c r="E16" s="16">
        <f t="shared" si="7"/>
        <v>1.326579835986493</v>
      </c>
      <c r="F16" s="15">
        <v>52</v>
      </c>
      <c r="G16" s="16">
        <f t="shared" si="11"/>
        <v>1.1959521619135236</v>
      </c>
      <c r="H16" s="15">
        <v>73</v>
      </c>
      <c r="I16" s="16">
        <f t="shared" si="8"/>
        <v>1.5201999167013744</v>
      </c>
      <c r="J16" s="15">
        <v>86</v>
      </c>
      <c r="K16" s="16">
        <f t="shared" si="9"/>
        <v>1.7423014586709886</v>
      </c>
      <c r="L16" s="15">
        <v>80</v>
      </c>
      <c r="M16" s="16">
        <f t="shared" si="10"/>
        <v>1.559150263106607</v>
      </c>
      <c r="N16" s="13"/>
    </row>
    <row r="17" spans="1:14" ht="14.25">
      <c r="A17" s="14" t="s">
        <v>20</v>
      </c>
      <c r="B17" s="15">
        <v>141</v>
      </c>
      <c r="C17" s="16">
        <f t="shared" si="6"/>
        <v>3.3894230769230766</v>
      </c>
      <c r="D17" s="15">
        <v>139</v>
      </c>
      <c r="E17" s="16">
        <f t="shared" si="7"/>
        <v>3.3526290400385914</v>
      </c>
      <c r="F17" s="15">
        <v>154</v>
      </c>
      <c r="G17" s="16">
        <f t="shared" si="11"/>
        <v>3.541858325666973</v>
      </c>
      <c r="H17" s="15">
        <v>215</v>
      </c>
      <c r="I17" s="16">
        <f t="shared" si="8"/>
        <v>4.477301124531445</v>
      </c>
      <c r="J17" s="15">
        <v>200</v>
      </c>
      <c r="K17" s="16">
        <f t="shared" si="9"/>
        <v>4.051863857374392</v>
      </c>
      <c r="L17" s="15">
        <v>265</v>
      </c>
      <c r="M17" s="16">
        <f t="shared" si="10"/>
        <v>5.164685246540635</v>
      </c>
      <c r="N17" s="13"/>
    </row>
    <row r="18" spans="1:14" ht="14.25">
      <c r="A18" s="14" t="s">
        <v>21</v>
      </c>
      <c r="B18" s="15">
        <v>517</v>
      </c>
      <c r="C18" s="16">
        <f t="shared" si="6"/>
        <v>12.427884615384615</v>
      </c>
      <c r="D18" s="15">
        <v>441</v>
      </c>
      <c r="E18" s="16">
        <f t="shared" si="7"/>
        <v>10.636758321273517</v>
      </c>
      <c r="F18" s="15">
        <v>544</v>
      </c>
      <c r="G18" s="16">
        <f t="shared" si="11"/>
        <v>12.5114995400184</v>
      </c>
      <c r="H18" s="15">
        <v>748</v>
      </c>
      <c r="I18" s="16">
        <f t="shared" si="8"/>
        <v>15.576842982090797</v>
      </c>
      <c r="J18" s="15">
        <v>788</v>
      </c>
      <c r="K18" s="16">
        <f t="shared" si="9"/>
        <v>15.964343598055105</v>
      </c>
      <c r="L18" s="15">
        <v>800</v>
      </c>
      <c r="M18" s="16">
        <f t="shared" si="10"/>
        <v>15.59150263106607</v>
      </c>
      <c r="N18" s="13"/>
    </row>
    <row r="19" spans="1:14" ht="14.25">
      <c r="A19" s="14" t="s">
        <v>22</v>
      </c>
      <c r="B19" s="15">
        <v>339</v>
      </c>
      <c r="C19" s="16">
        <f t="shared" si="6"/>
        <v>8.149038461538462</v>
      </c>
      <c r="D19" s="15">
        <v>331</v>
      </c>
      <c r="E19" s="16">
        <f t="shared" si="7"/>
        <v>7.98359864930053</v>
      </c>
      <c r="F19" s="15">
        <v>373</v>
      </c>
      <c r="G19" s="16">
        <f t="shared" si="11"/>
        <v>8.578656853725851</v>
      </c>
      <c r="H19" s="15">
        <v>466</v>
      </c>
      <c r="I19" s="16">
        <f t="shared" si="8"/>
        <v>9.704289879216994</v>
      </c>
      <c r="J19" s="15">
        <v>488</v>
      </c>
      <c r="K19" s="16">
        <f t="shared" si="9"/>
        <v>9.886547811993516</v>
      </c>
      <c r="L19" s="15">
        <v>407</v>
      </c>
      <c r="M19" s="16">
        <f t="shared" si="10"/>
        <v>7.932176963554863</v>
      </c>
      <c r="N19" s="13"/>
    </row>
    <row r="20" spans="1:14" ht="14.25">
      <c r="A20" s="14" t="s">
        <v>23</v>
      </c>
      <c r="B20" s="15">
        <v>39</v>
      </c>
      <c r="C20" s="16">
        <f t="shared" si="6"/>
        <v>0.9375</v>
      </c>
      <c r="D20" s="15">
        <v>34</v>
      </c>
      <c r="E20" s="16">
        <f t="shared" si="7"/>
        <v>0.8200675349734683</v>
      </c>
      <c r="F20" s="15">
        <v>35</v>
      </c>
      <c r="G20" s="16">
        <f t="shared" si="11"/>
        <v>0.8049678012879485</v>
      </c>
      <c r="H20" s="15">
        <v>47</v>
      </c>
      <c r="I20" s="16">
        <f t="shared" si="8"/>
        <v>0.9787588504789672</v>
      </c>
      <c r="J20" s="15">
        <v>44</v>
      </c>
      <c r="K20" s="16">
        <f t="shared" si="9"/>
        <v>0.8914100486223663</v>
      </c>
      <c r="L20" s="15">
        <v>40</v>
      </c>
      <c r="M20" s="16">
        <f t="shared" si="10"/>
        <v>0.7795751315533035</v>
      </c>
      <c r="N20" s="13"/>
    </row>
    <row r="21" spans="1:14" ht="14.25">
      <c r="A21" s="14" t="s">
        <v>24</v>
      </c>
      <c r="B21" s="15">
        <v>39</v>
      </c>
      <c r="C21" s="16">
        <f t="shared" si="6"/>
        <v>0.9375</v>
      </c>
      <c r="D21" s="15">
        <v>3</v>
      </c>
      <c r="E21" s="16">
        <f t="shared" si="7"/>
        <v>0.0723589001447178</v>
      </c>
      <c r="F21" s="15">
        <v>0</v>
      </c>
      <c r="G21" s="16">
        <f t="shared" si="11"/>
        <v>0</v>
      </c>
      <c r="H21" s="15">
        <v>0</v>
      </c>
      <c r="I21" s="16">
        <f t="shared" si="8"/>
        <v>0</v>
      </c>
      <c r="J21" s="15">
        <v>0</v>
      </c>
      <c r="K21" s="16">
        <f t="shared" si="9"/>
        <v>0</v>
      </c>
      <c r="L21" s="15">
        <v>0</v>
      </c>
      <c r="M21" s="16">
        <f t="shared" si="10"/>
        <v>0</v>
      </c>
      <c r="N21" s="13"/>
    </row>
    <row r="22" spans="1:14" ht="14.25">
      <c r="A22" s="10" t="s">
        <v>25</v>
      </c>
      <c r="B22" s="26">
        <f>SUM(B6:B10,B13:B21)</f>
        <v>4160</v>
      </c>
      <c r="C22" s="27">
        <v>100</v>
      </c>
      <c r="D22" s="26">
        <f>SUM(D6:D10,D13:D21)</f>
        <v>4146</v>
      </c>
      <c r="E22" s="27">
        <v>100</v>
      </c>
      <c r="F22" s="26">
        <f>SUM(F6:F10,F13:F21)</f>
        <v>4348</v>
      </c>
      <c r="G22" s="27">
        <v>100</v>
      </c>
      <c r="H22" s="26">
        <f>SUM(H6:H10,H13:H21)</f>
        <v>4802</v>
      </c>
      <c r="I22" s="27">
        <v>100</v>
      </c>
      <c r="J22" s="26">
        <f>SUM(J13:J21,J6:J10)</f>
        <v>4936</v>
      </c>
      <c r="K22" s="27">
        <v>100</v>
      </c>
      <c r="L22" s="26">
        <v>5131</v>
      </c>
      <c r="M22" s="27">
        <v>100</v>
      </c>
      <c r="N22" s="13"/>
    </row>
    <row r="23" spans="1:14" ht="14.25">
      <c r="A23" s="28"/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13"/>
    </row>
    <row r="24" spans="1:14" ht="14.25">
      <c r="A24" s="31" t="s">
        <v>26</v>
      </c>
      <c r="B24" s="32"/>
      <c r="N24" s="13"/>
    </row>
    <row r="25" ht="14.25">
      <c r="A25" s="13"/>
    </row>
    <row r="26" ht="14.25">
      <c r="A26" s="13"/>
    </row>
    <row r="27" ht="14.25">
      <c r="A27" s="13"/>
    </row>
    <row r="28" ht="14.25">
      <c r="A28" s="13"/>
    </row>
    <row r="29" ht="14.25">
      <c r="A29" s="13"/>
    </row>
    <row r="30" ht="14.25">
      <c r="A30" s="13"/>
    </row>
  </sheetData>
  <sheetProtection/>
  <mergeCells count="7">
    <mergeCell ref="A1:M1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2013-11-22T17:14:37Z</cp:lastPrinted>
  <dcterms:created xsi:type="dcterms:W3CDTF">2013-11-22T17:14:16Z</dcterms:created>
  <dcterms:modified xsi:type="dcterms:W3CDTF">2013-11-22T17:15:26Z</dcterms:modified>
  <cp:category/>
  <cp:version/>
  <cp:contentType/>
  <cp:contentStatus/>
</cp:coreProperties>
</file>