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88" yWindow="0" windowWidth="15576" windowHeight="9240" activeTab="0"/>
  </bookViews>
  <sheets>
    <sheet name="Sheet1" sheetId="1" r:id="rId1"/>
    <sheet name="Sheet2" sheetId="2" r:id="rId2"/>
    <sheet name="Sheet3" sheetId="3" r:id="rId3"/>
  </sheets>
  <definedNames>
    <definedName name="_xlnm.Print_Area" localSheetId="0">'Sheet1'!$A$1:$N$169</definedName>
  </definedNames>
  <calcPr fullCalcOnLoad="1"/>
</workbook>
</file>

<file path=xl/sharedStrings.xml><?xml version="1.0" encoding="utf-8"?>
<sst xmlns="http://schemas.openxmlformats.org/spreadsheetml/2006/main" count="173" uniqueCount="168">
  <si>
    <t>Table 33: Undergraduate Degrees Awarded by Ethnicity &amp; Sex</t>
  </si>
  <si>
    <t>Total</t>
  </si>
  <si>
    <t>Race/ Ethnicity (in Percentages of Total)</t>
  </si>
  <si>
    <t>Gender (in % of Total)</t>
  </si>
  <si>
    <t>Asian</t>
  </si>
  <si>
    <t>Black</t>
  </si>
  <si>
    <t>Hispanic</t>
  </si>
  <si>
    <t>White</t>
  </si>
  <si>
    <t>Male</t>
  </si>
  <si>
    <t>Female</t>
  </si>
  <si>
    <t>Arts and Sciences</t>
  </si>
  <si>
    <t>Anthropology -- 12</t>
  </si>
  <si>
    <t>Art</t>
  </si>
  <si>
    <t>Art Hist (24cr) -- 10</t>
  </si>
  <si>
    <t>Art Stud (42cr) -- 15</t>
  </si>
  <si>
    <t>Art Stud (24cr) -- 16</t>
  </si>
  <si>
    <t>Art History (42 Cr)  -- 29</t>
  </si>
  <si>
    <t>Fine Arts-BFA -- 94</t>
  </si>
  <si>
    <t>Biology</t>
  </si>
  <si>
    <t>Biol Sci I -- 17</t>
  </si>
  <si>
    <t>Biological Sci TEP -- 17E, E17</t>
  </si>
  <si>
    <t>Biol Sci I (BA/MA) -- 414</t>
  </si>
  <si>
    <t>Bio Tech (BA-MS) - 418</t>
  </si>
  <si>
    <t>BS/MA MLS Bio Tech -- 419</t>
  </si>
  <si>
    <t>Black and Puerto Rican Studies</t>
  </si>
  <si>
    <t xml:space="preserve">Africana/PR/Latino - 20 </t>
  </si>
  <si>
    <t>Lat Amer/Carib  -- 43</t>
  </si>
  <si>
    <t>Chemistry</t>
  </si>
  <si>
    <t>Chemistry (26Cr)  -- 22</t>
  </si>
  <si>
    <t>Chemistry(BA/MA) (TEP) - 422</t>
  </si>
  <si>
    <t>Chemistry (40 Cr) -- 50</t>
  </si>
  <si>
    <t>Chemistry Maj2 Opt2 Bioc - 52A</t>
  </si>
  <si>
    <t>Classical and Oriental Studies</t>
  </si>
  <si>
    <t>Class Archaeology  -- 13</t>
  </si>
  <si>
    <t>Classical Stud  -- 18</t>
  </si>
  <si>
    <t>Hebrew -- 38</t>
  </si>
  <si>
    <t>Chinese Lang+Lit -- 51</t>
  </si>
  <si>
    <t>Latin + Greek -- 53</t>
  </si>
  <si>
    <t>Russian  -- 77,77A, 77B</t>
  </si>
  <si>
    <t>Computer Sci -- 33, 33A</t>
  </si>
  <si>
    <t>Dance</t>
  </si>
  <si>
    <t>Dance  -- 25</t>
  </si>
  <si>
    <t>Dance ADOL ED-E25</t>
  </si>
  <si>
    <t>Economics</t>
  </si>
  <si>
    <t>Economics  -- 24</t>
  </si>
  <si>
    <t>Econ (BA-MA) -- 424</t>
  </si>
  <si>
    <t>Accounting-BS -- 93</t>
  </si>
  <si>
    <t>English</t>
  </si>
  <si>
    <t>English  -- 26</t>
  </si>
  <si>
    <t>English - Lit+Lang+Crit -- 26A</t>
  </si>
  <si>
    <t>English - Creative Writ -- 26B</t>
  </si>
  <si>
    <t>Engl ADOL ED Non Cert -- 26C</t>
  </si>
  <si>
    <t>English TEP -- 26E, E26</t>
  </si>
  <si>
    <t>English Lang Arts  -- 27</t>
  </si>
  <si>
    <t>Comparative Lit -- 31</t>
  </si>
  <si>
    <t>Film and Media Studies</t>
  </si>
  <si>
    <t>Media Studies -- 71</t>
  </si>
  <si>
    <t>Film (27cr) -- 82</t>
  </si>
  <si>
    <t>Film (30cr) -- 82A</t>
  </si>
  <si>
    <t>Geography</t>
  </si>
  <si>
    <t>Geography  -- 30</t>
  </si>
  <si>
    <t>Geography  TEP -- E30</t>
  </si>
  <si>
    <t>Soc Stud Geog &amp; Qst -- 30S</t>
  </si>
  <si>
    <t>Envir Earth Sci - 69A</t>
  </si>
  <si>
    <t>Envir manage/policy -- 69B</t>
  </si>
  <si>
    <t>German-Lang+Lit -- 34</t>
  </si>
  <si>
    <t>History</t>
  </si>
  <si>
    <t>History  -- 40</t>
  </si>
  <si>
    <t>Soc Stud ADOL ED -- E40</t>
  </si>
  <si>
    <t>Jewish Soc Stud -- 41</t>
  </si>
  <si>
    <t>Math and Statistics</t>
  </si>
  <si>
    <t>Math (BA-MA) -- 454</t>
  </si>
  <si>
    <t>Math/STAT&amp; APP MATH -- 455</t>
  </si>
  <si>
    <t>Math (BA/MA)/ADOL ED -- 461</t>
  </si>
  <si>
    <t>Mathematics -- 54</t>
  </si>
  <si>
    <t>Math OPT2 Child Ed -- 54C</t>
  </si>
  <si>
    <t>Math Bioinf Q -- 54D</t>
  </si>
  <si>
    <t>Statistics -- 84</t>
  </si>
  <si>
    <t>Music</t>
  </si>
  <si>
    <t>Music (BA-MA) -- 456</t>
  </si>
  <si>
    <t>Music (42 Cr) -- 55</t>
  </si>
  <si>
    <t>Music (24 Cr) -- 56</t>
  </si>
  <si>
    <t>Music (60cr) BM -- 57</t>
  </si>
  <si>
    <t>Philosophy -- 58</t>
  </si>
  <si>
    <t>Physics and Astronomy</t>
  </si>
  <si>
    <t>Physics  -- 62</t>
  </si>
  <si>
    <t>Physics (BA-MA) -- 462</t>
  </si>
  <si>
    <t>Phys Prof Stud -- 62A</t>
  </si>
  <si>
    <t>Political Sci -- 66</t>
  </si>
  <si>
    <t>Psychology -- 74</t>
  </si>
  <si>
    <t>Religion -- 72</t>
  </si>
  <si>
    <t>Romance Languages</t>
  </si>
  <si>
    <t>French -- 28</t>
  </si>
  <si>
    <t>French - Literature -- 28A</t>
  </si>
  <si>
    <t>French - Lang+Civ -- 28B</t>
  </si>
  <si>
    <t>Italian  -- 48</t>
  </si>
  <si>
    <t>Italian - Lit (30cr) -- 48A</t>
  </si>
  <si>
    <t>Italian - Lang+Civ -- 48B</t>
  </si>
  <si>
    <t>Spanish  -- 80</t>
  </si>
  <si>
    <t>Spanish TEP -- 80E, 80A</t>
  </si>
  <si>
    <t>Spanish -SP/Eng Tran -- 80B</t>
  </si>
  <si>
    <t>Sociology</t>
  </si>
  <si>
    <t>Sociology  -- 78</t>
  </si>
  <si>
    <t>Social Research (BA/MS) - 478</t>
  </si>
  <si>
    <t>Special Honors  -- 79</t>
  </si>
  <si>
    <t>Theater (30cr)  -- 81</t>
  </si>
  <si>
    <t>Urban Studies (24cr) -- 85</t>
  </si>
  <si>
    <t>Women and Gender Studies</t>
  </si>
  <si>
    <t>Women's Studies (18cr) -- 89</t>
  </si>
  <si>
    <t>Education</t>
  </si>
  <si>
    <t>Elementary</t>
  </si>
  <si>
    <t>Childhood Ed (1-6) -- E59</t>
  </si>
  <si>
    <t>Secondary*</t>
  </si>
  <si>
    <t>English - Secondary Ed --26G</t>
  </si>
  <si>
    <t>Health Professions</t>
  </si>
  <si>
    <t>Health Sciences</t>
  </si>
  <si>
    <t>Comm Hlth Ed-BS -- 64</t>
  </si>
  <si>
    <t>Med Lab Sci-BS  -- 68</t>
  </si>
  <si>
    <t>Nutri &amp; Food Sci  -- 91</t>
  </si>
  <si>
    <t>Nursing</t>
  </si>
  <si>
    <t>Nursing-BS -- 95</t>
  </si>
  <si>
    <t>RN Pathway(Nurs)  -- 96</t>
  </si>
  <si>
    <t>Unduplicated School Totals</t>
  </si>
  <si>
    <t>Unduplicated College Total</t>
  </si>
  <si>
    <t>Source: CUNY IRDB</t>
  </si>
  <si>
    <t>Notes: Row percentages are equal to 100%.</t>
  </si>
  <si>
    <t>Race/ethnicity is imputed for any student  who is missing race/ethnicity data by CUNY Central Administration as single question category. As of Fall 2010, it is mandatory (by US Dept. of Ed guidance) to report race/ethicity in a new 2 question format which indicates Hispanic origins of respondents (question 1) and their racial background (question 2).We plan to use CUNY standard imputation for any student who is missing race/ethnicity data for both the old 1question and the new 2 question formats. According this imputation strategy, CUNY will also impute for any student who answered the 2 question questions and whose responses indicate identification with more than one race/ethnicity.  That is, for someone who said Hispanic Yes, and indicated one or more races on the second question, a single category for that person will be imputed using standard imputation methodology.For someone who said Hispanic No, and indicated two or more races in the second question, those will also be imputed into a single category.  The only exception is that for students who answered No to the Hispanic question and selected 1. Asian and 2. Native Hawaiian or Pacific Islander, and no other races, it will be considered as reporting a single race (Asian/Pacific Islander).</t>
  </si>
  <si>
    <t>MHC-Anthropology -- 12M</t>
  </si>
  <si>
    <t>MHC-Art Stud (42cr) -- 15M</t>
  </si>
  <si>
    <t>MHC-Art Stud (24cr) -- 16M</t>
  </si>
  <si>
    <t>MHC-Fine Arts-BFA -- 94M</t>
  </si>
  <si>
    <t>MHC-Biol Sci I -- 17M</t>
  </si>
  <si>
    <t>MHC-Africana/PR/Latino Studies -- 20M</t>
  </si>
  <si>
    <t>MHC-Lat Amer/Carib  -- 43M</t>
  </si>
  <si>
    <t>MHC-Chem Maj2 Opt2 Bioc --52N</t>
  </si>
  <si>
    <t>MHC-Class Archaeology  -- 13M</t>
  </si>
  <si>
    <t>MHC-Classical Stud  -- 18M</t>
  </si>
  <si>
    <t>MHC-Hebrew -- 38M</t>
  </si>
  <si>
    <t>MHC-Accounting-BS -- 93M</t>
  </si>
  <si>
    <t>MHC-Economics  -- 24M</t>
  </si>
  <si>
    <t>MHC-English - Lit+Lang+Crit -- 26N</t>
  </si>
  <si>
    <t>MHC-English - Creative Writ -- 26P</t>
  </si>
  <si>
    <t>MHC-Media Studies -- 71M</t>
  </si>
  <si>
    <t>MHC-Film (30cr) -- 82N</t>
  </si>
  <si>
    <t>MHC-History  -- 40M</t>
  </si>
  <si>
    <t>MHC-Statistics -- 84M</t>
  </si>
  <si>
    <t>MHC-Music (42 Cr) -- 55M</t>
  </si>
  <si>
    <t>MHC-Music (60cr) BM -- 57M</t>
  </si>
  <si>
    <t xml:space="preserve">Philosophy </t>
  </si>
  <si>
    <t>MHC-Philosophy -- 58</t>
  </si>
  <si>
    <t>MHC-Physics  -- 62M</t>
  </si>
  <si>
    <t>MHC-Political Science--66M</t>
  </si>
  <si>
    <t xml:space="preserve">Psychology </t>
  </si>
  <si>
    <t>Political Sci</t>
  </si>
  <si>
    <t>MHC-Religion -- 72M</t>
  </si>
  <si>
    <t>MHC-Span-Lit  -- 80N</t>
  </si>
  <si>
    <t>MHC-Special Honors  -- 79M</t>
  </si>
  <si>
    <t>Special Honors</t>
  </si>
  <si>
    <t>MHC-Sociology  -- 78M</t>
  </si>
  <si>
    <t>MHC-Theater (30cr)  -- 81M</t>
  </si>
  <si>
    <t xml:space="preserve">Theater </t>
  </si>
  <si>
    <t>MHC-Women +Gender Studies  -- 89M</t>
  </si>
  <si>
    <t>MHC-Childhd Ed (1-6) -- M59</t>
  </si>
  <si>
    <t>MHC-Math Childhd Ed -- 54Q</t>
  </si>
  <si>
    <t>MHC-English -Prep  Sec TC --M26</t>
  </si>
  <si>
    <t>MHC-Nursing-BS -- 95M</t>
  </si>
  <si>
    <t>MHC-Psychology--66M</t>
  </si>
  <si>
    <t>Nursing Accel-BS -- 95A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</si>
</sst>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47">
    <font>
      <sz val="11"/>
      <color theme="1"/>
      <name val="Calibri"/>
      <family val="2"/>
    </font>
    <font>
      <sz val="11"/>
      <color indexed="8"/>
      <name val="Calibri"/>
      <family val="2"/>
    </font>
    <font>
      <b/>
      <sz val="11"/>
      <name val="Arial"/>
      <family val="2"/>
    </font>
    <font>
      <sz val="10"/>
      <name val="Arial"/>
      <family val="2"/>
    </font>
    <font>
      <sz val="9"/>
      <name val="Arial"/>
      <family val="2"/>
    </font>
    <font>
      <b/>
      <sz val="9"/>
      <name val="Arial"/>
      <family val="2"/>
    </font>
    <font>
      <b/>
      <u val="single"/>
      <sz val="10"/>
      <name val="Arial"/>
      <family val="2"/>
    </font>
    <font>
      <b/>
      <u val="single"/>
      <sz val="9"/>
      <name val="Arial"/>
      <family val="2"/>
    </font>
    <font>
      <b/>
      <sz val="10"/>
      <name val="Arial"/>
      <family val="2"/>
    </font>
    <font>
      <b/>
      <i/>
      <sz val="9"/>
      <name val="Arial"/>
      <family val="2"/>
    </font>
    <font>
      <b/>
      <i/>
      <sz val="10"/>
      <name val="Arial"/>
      <family val="2"/>
    </font>
    <font>
      <sz val="9"/>
      <color indexed="8"/>
      <name val="Arial"/>
      <family val="2"/>
    </font>
    <font>
      <i/>
      <sz val="9"/>
      <name val="Arial"/>
      <family val="2"/>
    </font>
    <font>
      <sz val="8"/>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5">
    <xf numFmtId="0" fontId="0" fillId="0" borderId="0" xfId="0" applyFont="1" applyAlignment="1">
      <alignment/>
    </xf>
    <xf numFmtId="0" fontId="0" fillId="0" borderId="0" xfId="0" applyAlignment="1">
      <alignment vertical="top"/>
    </xf>
    <xf numFmtId="0" fontId="4" fillId="33" borderId="0" xfId="55" applyFont="1" applyFill="1" applyBorder="1">
      <alignment/>
      <protection/>
    </xf>
    <xf numFmtId="0" fontId="5" fillId="33" borderId="0" xfId="55" applyFont="1" applyFill="1" applyBorder="1" applyAlignment="1">
      <alignment vertical="center"/>
      <protection/>
    </xf>
    <xf numFmtId="0" fontId="4" fillId="33" borderId="0" xfId="55" applyFont="1" applyFill="1" applyBorder="1" applyAlignment="1">
      <alignment wrapText="1"/>
      <protection/>
    </xf>
    <xf numFmtId="0" fontId="5" fillId="33" borderId="10" xfId="55" applyFont="1" applyFill="1" applyBorder="1" applyAlignment="1">
      <alignment vertical="center"/>
      <protection/>
    </xf>
    <xf numFmtId="0" fontId="0" fillId="0" borderId="0" xfId="0" applyAlignment="1">
      <alignment vertical="top" wrapText="1"/>
    </xf>
    <xf numFmtId="0" fontId="8" fillId="34" borderId="0" xfId="55" applyFont="1" applyFill="1" applyBorder="1" applyAlignment="1">
      <alignment/>
      <protection/>
    </xf>
    <xf numFmtId="0" fontId="2" fillId="34" borderId="10" xfId="55" applyFont="1" applyFill="1" applyBorder="1" applyAlignment="1">
      <alignment/>
      <protection/>
    </xf>
    <xf numFmtId="3" fontId="2" fillId="34" borderId="0" xfId="55" applyNumberFormat="1" applyFont="1" applyFill="1" applyBorder="1" applyAlignment="1">
      <alignment/>
      <protection/>
    </xf>
    <xf numFmtId="168" fontId="2" fillId="34" borderId="11" xfId="55" applyNumberFormat="1" applyFont="1" applyFill="1" applyBorder="1" applyAlignment="1">
      <alignment/>
      <protection/>
    </xf>
    <xf numFmtId="168" fontId="2" fillId="34" borderId="0" xfId="55" applyNumberFormat="1" applyFont="1" applyFill="1" applyBorder="1" applyAlignment="1">
      <alignment/>
      <protection/>
    </xf>
    <xf numFmtId="3" fontId="2" fillId="34" borderId="12" xfId="55" applyNumberFormat="1" applyFont="1" applyFill="1" applyBorder="1" applyAlignment="1">
      <alignment/>
      <protection/>
    </xf>
    <xf numFmtId="0" fontId="0" fillId="34" borderId="0" xfId="0" applyFill="1" applyBorder="1" applyAlignment="1">
      <alignment horizontal="center" vertical="top"/>
    </xf>
    <xf numFmtId="168" fontId="0" fillId="34" borderId="0" xfId="0" applyNumberFormat="1" applyFill="1" applyBorder="1" applyAlignment="1">
      <alignment vertical="top"/>
    </xf>
    <xf numFmtId="0" fontId="0" fillId="34" borderId="13" xfId="0" applyFill="1" applyBorder="1" applyAlignment="1">
      <alignment horizontal="center" vertical="top"/>
    </xf>
    <xf numFmtId="168" fontId="0" fillId="34" borderId="0" xfId="0" applyNumberFormat="1" applyFill="1" applyAlignment="1">
      <alignment vertical="top"/>
    </xf>
    <xf numFmtId="0" fontId="0" fillId="34" borderId="12" xfId="0" applyFill="1" applyBorder="1" applyAlignment="1">
      <alignment horizontal="center" vertical="top"/>
    </xf>
    <xf numFmtId="169" fontId="0" fillId="34" borderId="0" xfId="0" applyNumberFormat="1" applyFill="1" applyAlignment="1">
      <alignment vertical="top"/>
    </xf>
    <xf numFmtId="0" fontId="5" fillId="33" borderId="0" xfId="55" applyFont="1" applyFill="1" applyBorder="1">
      <alignment/>
      <protection/>
    </xf>
    <xf numFmtId="0" fontId="9" fillId="33" borderId="10" xfId="55" applyFont="1" applyFill="1" applyBorder="1" applyAlignment="1">
      <alignment horizontal="center"/>
      <protection/>
    </xf>
    <xf numFmtId="3" fontId="9" fillId="0" borderId="0" xfId="0" applyNumberFormat="1" applyFont="1" applyBorder="1" applyAlignment="1">
      <alignment horizontal="center"/>
    </xf>
    <xf numFmtId="169" fontId="9" fillId="0" borderId="11" xfId="0" applyNumberFormat="1" applyFont="1" applyBorder="1" applyAlignment="1">
      <alignment horizontal="center"/>
    </xf>
    <xf numFmtId="3" fontId="9" fillId="0" borderId="12" xfId="0" applyNumberFormat="1" applyFont="1" applyBorder="1" applyAlignment="1">
      <alignment horizontal="center"/>
    </xf>
    <xf numFmtId="0" fontId="9" fillId="0" borderId="0" xfId="0" applyFont="1" applyBorder="1" applyAlignment="1">
      <alignment horizontal="center"/>
    </xf>
    <xf numFmtId="169" fontId="9" fillId="0" borderId="11" xfId="0" applyNumberFormat="1" applyFont="1" applyBorder="1" applyAlignment="1">
      <alignment horizontal="right"/>
    </xf>
    <xf numFmtId="0" fontId="9" fillId="0" borderId="13" xfId="0" applyFont="1" applyBorder="1" applyAlignment="1">
      <alignment horizontal="center"/>
    </xf>
    <xf numFmtId="169" fontId="9" fillId="0" borderId="0" xfId="0" applyNumberFormat="1" applyFont="1" applyAlignment="1">
      <alignment/>
    </xf>
    <xf numFmtId="0" fontId="9" fillId="0" borderId="12" xfId="0" applyFont="1" applyBorder="1" applyAlignment="1">
      <alignment horizontal="center"/>
    </xf>
    <xf numFmtId="3" fontId="9" fillId="33" borderId="0" xfId="55" applyNumberFormat="1" applyFont="1" applyFill="1" applyBorder="1" applyAlignment="1">
      <alignment horizontal="center"/>
      <protection/>
    </xf>
    <xf numFmtId="169" fontId="9" fillId="33" borderId="11" xfId="58" applyNumberFormat="1" applyFont="1" applyFill="1" applyBorder="1" applyAlignment="1">
      <alignment horizontal="center"/>
    </xf>
    <xf numFmtId="169" fontId="9" fillId="33" borderId="0" xfId="58" applyNumberFormat="1" applyFont="1" applyFill="1" applyBorder="1" applyAlignment="1">
      <alignment horizontal="center"/>
    </xf>
    <xf numFmtId="3" fontId="9" fillId="33" borderId="12" xfId="55" applyNumberFormat="1" applyFont="1" applyFill="1" applyBorder="1" applyAlignment="1">
      <alignment horizontal="center"/>
      <protection/>
    </xf>
    <xf numFmtId="169" fontId="9" fillId="0" borderId="0" xfId="0" applyNumberFormat="1" applyFont="1" applyBorder="1" applyAlignment="1">
      <alignment/>
    </xf>
    <xf numFmtId="0" fontId="4" fillId="33" borderId="10" xfId="55" applyFont="1" applyFill="1" applyBorder="1" applyAlignment="1">
      <alignment horizontal="center"/>
      <protection/>
    </xf>
    <xf numFmtId="3" fontId="4" fillId="0" borderId="0" xfId="0" applyNumberFormat="1" applyFont="1" applyBorder="1" applyAlignment="1">
      <alignment horizontal="center"/>
    </xf>
    <xf numFmtId="169" fontId="4" fillId="0" borderId="11" xfId="0" applyNumberFormat="1" applyFont="1" applyBorder="1" applyAlignment="1">
      <alignment horizontal="center"/>
    </xf>
    <xf numFmtId="169" fontId="4" fillId="0" borderId="0" xfId="0" applyNumberFormat="1" applyFont="1" applyBorder="1" applyAlignment="1">
      <alignment horizontal="center"/>
    </xf>
    <xf numFmtId="3" fontId="4" fillId="0" borderId="12" xfId="0" applyNumberFormat="1" applyFont="1" applyBorder="1" applyAlignment="1">
      <alignment horizontal="center"/>
    </xf>
    <xf numFmtId="0" fontId="4" fillId="0" borderId="0" xfId="0" applyFont="1" applyBorder="1" applyAlignment="1">
      <alignment horizontal="center"/>
    </xf>
    <xf numFmtId="169" fontId="4" fillId="0" borderId="0" xfId="0" applyNumberFormat="1" applyFont="1" applyBorder="1" applyAlignment="1">
      <alignment/>
    </xf>
    <xf numFmtId="0" fontId="4" fillId="0" borderId="13" xfId="0" applyFont="1" applyBorder="1" applyAlignment="1">
      <alignment horizontal="center"/>
    </xf>
    <xf numFmtId="169" fontId="4" fillId="0" borderId="0" xfId="0" applyNumberFormat="1" applyFont="1" applyAlignment="1">
      <alignment/>
    </xf>
    <xf numFmtId="0" fontId="4" fillId="0" borderId="12" xfId="0" applyFont="1" applyBorder="1" applyAlignment="1">
      <alignment horizontal="center"/>
    </xf>
    <xf numFmtId="0" fontId="4" fillId="33" borderId="0" xfId="0" applyFont="1" applyFill="1" applyBorder="1" applyAlignment="1">
      <alignment/>
    </xf>
    <xf numFmtId="0" fontId="4" fillId="33" borderId="0" xfId="0" applyFont="1" applyFill="1" applyBorder="1" applyAlignment="1">
      <alignment wrapText="1"/>
    </xf>
    <xf numFmtId="0" fontId="4" fillId="33" borderId="10" xfId="0" applyFont="1" applyFill="1" applyBorder="1" applyAlignment="1">
      <alignment horizontal="center" wrapText="1"/>
    </xf>
    <xf numFmtId="0" fontId="4" fillId="33" borderId="10" xfId="0" applyFont="1" applyFill="1" applyBorder="1" applyAlignment="1">
      <alignment horizontal="center"/>
    </xf>
    <xf numFmtId="3" fontId="4" fillId="33" borderId="0" xfId="55" applyNumberFormat="1" applyFont="1" applyFill="1" applyBorder="1" applyAlignment="1">
      <alignment horizontal="center"/>
      <protection/>
    </xf>
    <xf numFmtId="169" fontId="4" fillId="33" borderId="11" xfId="58" applyNumberFormat="1" applyFont="1" applyFill="1" applyBorder="1" applyAlignment="1">
      <alignment horizontal="center"/>
    </xf>
    <xf numFmtId="169" fontId="4" fillId="33" borderId="0" xfId="58" applyNumberFormat="1" applyFont="1" applyFill="1" applyBorder="1" applyAlignment="1">
      <alignment horizontal="center"/>
    </xf>
    <xf numFmtId="3" fontId="4" fillId="33" borderId="12" xfId="55" applyNumberFormat="1" applyFont="1" applyFill="1" applyBorder="1" applyAlignment="1">
      <alignment horizontal="center"/>
      <protection/>
    </xf>
    <xf numFmtId="0" fontId="4" fillId="0" borderId="10" xfId="55" applyFont="1" applyFill="1" applyBorder="1" applyAlignment="1">
      <alignment horizontal="center"/>
      <protection/>
    </xf>
    <xf numFmtId="0" fontId="4" fillId="33" borderId="0" xfId="55" applyFont="1" applyFill="1" applyBorder="1" applyAlignment="1">
      <alignment/>
      <protection/>
    </xf>
    <xf numFmtId="169" fontId="9" fillId="0" borderId="0" xfId="0" applyNumberFormat="1" applyFont="1" applyBorder="1" applyAlignment="1">
      <alignment horizontal="center"/>
    </xf>
    <xf numFmtId="0" fontId="4" fillId="0" borderId="0" xfId="0" applyFont="1" applyBorder="1" applyAlignment="1">
      <alignment wrapText="1"/>
    </xf>
    <xf numFmtId="0" fontId="5" fillId="33" borderId="0" xfId="0" applyFont="1" applyFill="1" applyBorder="1" applyAlignment="1">
      <alignment/>
    </xf>
    <xf numFmtId="0" fontId="9" fillId="33" borderId="10" xfId="0" applyFont="1" applyFill="1" applyBorder="1" applyAlignment="1">
      <alignment horizontal="center"/>
    </xf>
    <xf numFmtId="0" fontId="10" fillId="0" borderId="0" xfId="0" applyFont="1" applyBorder="1" applyAlignment="1">
      <alignment horizontal="center"/>
    </xf>
    <xf numFmtId="169" fontId="10" fillId="0" borderId="0" xfId="0" applyNumberFormat="1" applyFont="1" applyBorder="1" applyAlignment="1">
      <alignment/>
    </xf>
    <xf numFmtId="0" fontId="10" fillId="0" borderId="13" xfId="0" applyFont="1" applyBorder="1" applyAlignment="1">
      <alignment horizontal="center"/>
    </xf>
    <xf numFmtId="169" fontId="10" fillId="0" borderId="0" xfId="0" applyNumberFormat="1" applyFont="1" applyAlignment="1">
      <alignment/>
    </xf>
    <xf numFmtId="0" fontId="10" fillId="0" borderId="12" xfId="0" applyFont="1" applyBorder="1" applyAlignment="1">
      <alignment horizontal="center"/>
    </xf>
    <xf numFmtId="0" fontId="11" fillId="0" borderId="0" xfId="0" applyFont="1" applyBorder="1" applyAlignment="1">
      <alignment wrapText="1"/>
    </xf>
    <xf numFmtId="0" fontId="9" fillId="33" borderId="0" xfId="55" applyFont="1" applyFill="1" applyBorder="1">
      <alignment/>
      <protection/>
    </xf>
    <xf numFmtId="0" fontId="5" fillId="33" borderId="10" xfId="55" applyFont="1" applyFill="1" applyBorder="1" applyAlignment="1">
      <alignment horizontal="center"/>
      <protection/>
    </xf>
    <xf numFmtId="3" fontId="12" fillId="33" borderId="0" xfId="55" applyNumberFormat="1" applyFont="1" applyFill="1" applyBorder="1" applyAlignment="1">
      <alignment horizontal="center"/>
      <protection/>
    </xf>
    <xf numFmtId="0" fontId="12" fillId="0" borderId="0" xfId="0" applyFont="1" applyBorder="1" applyAlignment="1">
      <alignment horizontal="center"/>
    </xf>
    <xf numFmtId="169" fontId="12" fillId="0" borderId="0" xfId="0" applyNumberFormat="1" applyFont="1" applyBorder="1" applyAlignment="1">
      <alignment/>
    </xf>
    <xf numFmtId="0" fontId="12" fillId="0" borderId="13" xfId="0" applyFont="1" applyBorder="1" applyAlignment="1">
      <alignment horizontal="center"/>
    </xf>
    <xf numFmtId="169" fontId="12" fillId="0" borderId="0" xfId="0" applyNumberFormat="1" applyFont="1" applyAlignment="1">
      <alignment/>
    </xf>
    <xf numFmtId="0" fontId="12" fillId="0" borderId="12" xfId="0" applyFont="1" applyBorder="1" applyAlignment="1">
      <alignment horizontal="center"/>
    </xf>
    <xf numFmtId="0" fontId="5" fillId="34" borderId="0" xfId="55" applyFont="1" applyFill="1" applyBorder="1">
      <alignment/>
      <protection/>
    </xf>
    <xf numFmtId="0" fontId="5" fillId="34" borderId="10" xfId="55" applyFont="1" applyFill="1" applyBorder="1" applyAlignment="1">
      <alignment horizontal="center"/>
      <protection/>
    </xf>
    <xf numFmtId="3" fontId="4" fillId="34" borderId="0" xfId="55" applyNumberFormat="1" applyFont="1" applyFill="1" applyBorder="1" applyAlignment="1">
      <alignment horizontal="center"/>
      <protection/>
    </xf>
    <xf numFmtId="169" fontId="4" fillId="34" borderId="11" xfId="58" applyNumberFormat="1" applyFont="1" applyFill="1" applyBorder="1" applyAlignment="1">
      <alignment horizontal="center"/>
    </xf>
    <xf numFmtId="169" fontId="4" fillId="34" borderId="0" xfId="58" applyNumberFormat="1" applyFont="1" applyFill="1" applyBorder="1" applyAlignment="1">
      <alignment horizontal="center"/>
    </xf>
    <xf numFmtId="3" fontId="4" fillId="34" borderId="12" xfId="55" applyNumberFormat="1" applyFont="1" applyFill="1" applyBorder="1" applyAlignment="1">
      <alignment horizontal="center"/>
      <protection/>
    </xf>
    <xf numFmtId="0" fontId="0" fillId="34" borderId="0" xfId="0" applyFill="1" applyBorder="1" applyAlignment="1">
      <alignment horizontal="center"/>
    </xf>
    <xf numFmtId="169" fontId="0" fillId="34" borderId="0" xfId="0" applyNumberFormat="1" applyFill="1" applyBorder="1" applyAlignment="1">
      <alignment/>
    </xf>
    <xf numFmtId="0" fontId="0" fillId="34" borderId="13" xfId="0" applyFill="1" applyBorder="1" applyAlignment="1">
      <alignment horizontal="center"/>
    </xf>
    <xf numFmtId="169" fontId="0" fillId="34" borderId="0" xfId="0" applyNumberFormat="1" applyFill="1" applyAlignment="1">
      <alignment/>
    </xf>
    <xf numFmtId="0" fontId="0" fillId="34" borderId="12" xfId="0" applyFill="1" applyBorder="1" applyAlignment="1">
      <alignment horizontal="center"/>
    </xf>
    <xf numFmtId="0" fontId="0" fillId="0" borderId="0" xfId="0" applyBorder="1" applyAlignment="1">
      <alignment horizontal="center"/>
    </xf>
    <xf numFmtId="169" fontId="0" fillId="0" borderId="0" xfId="0" applyNumberFormat="1" applyBorder="1" applyAlignment="1">
      <alignment/>
    </xf>
    <xf numFmtId="0" fontId="0" fillId="0" borderId="13" xfId="0" applyBorder="1" applyAlignment="1">
      <alignment horizontal="center"/>
    </xf>
    <xf numFmtId="169" fontId="0" fillId="0" borderId="0" xfId="0" applyNumberFormat="1" applyAlignment="1">
      <alignment/>
    </xf>
    <xf numFmtId="0" fontId="0" fillId="0" borderId="12" xfId="0" applyBorder="1" applyAlignment="1">
      <alignment horizontal="center"/>
    </xf>
    <xf numFmtId="3" fontId="3" fillId="34" borderId="0" xfId="55" applyNumberFormat="1" applyFont="1" applyFill="1" applyBorder="1" applyAlignment="1">
      <alignment horizontal="center"/>
      <protection/>
    </xf>
    <xf numFmtId="3" fontId="3" fillId="34" borderId="12" xfId="55" applyNumberFormat="1" applyFont="1" applyFill="1" applyBorder="1" applyAlignment="1">
      <alignment horizontal="center"/>
      <protection/>
    </xf>
    <xf numFmtId="0" fontId="9" fillId="34" borderId="0" xfId="55" applyFont="1" applyFill="1" applyBorder="1">
      <alignment/>
      <protection/>
    </xf>
    <xf numFmtId="3" fontId="9" fillId="34" borderId="10" xfId="55" applyNumberFormat="1" applyFont="1" applyFill="1" applyBorder="1" applyAlignment="1">
      <alignment horizontal="center"/>
      <protection/>
    </xf>
    <xf numFmtId="3" fontId="9" fillId="34" borderId="0" xfId="55" applyNumberFormat="1" applyFont="1" applyFill="1" applyBorder="1" applyAlignment="1">
      <alignment horizontal="center"/>
      <protection/>
    </xf>
    <xf numFmtId="169" fontId="9" fillId="34" borderId="11" xfId="58" applyNumberFormat="1" applyFont="1" applyFill="1" applyBorder="1" applyAlignment="1">
      <alignment horizontal="center"/>
    </xf>
    <xf numFmtId="169" fontId="9" fillId="34" borderId="0" xfId="58" applyNumberFormat="1" applyFont="1" applyFill="1" applyBorder="1" applyAlignment="1">
      <alignment horizontal="center"/>
    </xf>
    <xf numFmtId="3" fontId="9" fillId="34" borderId="12" xfId="55" applyNumberFormat="1" applyFont="1" applyFill="1" applyBorder="1" applyAlignment="1">
      <alignment horizontal="center"/>
      <protection/>
    </xf>
    <xf numFmtId="3" fontId="9" fillId="34" borderId="0" xfId="0" applyNumberFormat="1" applyFont="1" applyFill="1" applyBorder="1" applyAlignment="1">
      <alignment horizontal="center"/>
    </xf>
    <xf numFmtId="169" fontId="9" fillId="34" borderId="0" xfId="0" applyNumberFormat="1" applyFont="1" applyFill="1" applyBorder="1" applyAlignment="1">
      <alignment/>
    </xf>
    <xf numFmtId="0" fontId="9" fillId="34" borderId="13" xfId="0" applyFont="1" applyFill="1" applyBorder="1" applyAlignment="1">
      <alignment horizontal="center"/>
    </xf>
    <xf numFmtId="169" fontId="9" fillId="34" borderId="0" xfId="0" applyNumberFormat="1" applyFont="1" applyFill="1" applyAlignment="1">
      <alignment/>
    </xf>
    <xf numFmtId="3" fontId="9" fillId="34" borderId="12" xfId="0" applyNumberFormat="1" applyFont="1" applyFill="1" applyBorder="1" applyAlignment="1">
      <alignment horizontal="center"/>
    </xf>
    <xf numFmtId="0" fontId="9" fillId="33" borderId="14" xfId="55" applyFont="1" applyFill="1" applyBorder="1">
      <alignment/>
      <protection/>
    </xf>
    <xf numFmtId="168" fontId="9" fillId="33" borderId="0" xfId="58" applyNumberFormat="1" applyFont="1" applyFill="1" applyBorder="1" applyAlignment="1">
      <alignment horizontal="center"/>
    </xf>
    <xf numFmtId="0" fontId="0" fillId="0" borderId="0" xfId="0" applyBorder="1" applyAlignment="1">
      <alignment horizontal="center" vertical="top"/>
    </xf>
    <xf numFmtId="168" fontId="0" fillId="0" borderId="0" xfId="0" applyNumberFormat="1" applyBorder="1" applyAlignment="1">
      <alignment vertical="top"/>
    </xf>
    <xf numFmtId="0" fontId="0" fillId="0" borderId="0" xfId="0" applyAlignment="1">
      <alignment horizontal="center" vertical="top"/>
    </xf>
    <xf numFmtId="168" fontId="0" fillId="0" borderId="0" xfId="0" applyNumberFormat="1" applyAlignment="1">
      <alignment vertical="top"/>
    </xf>
    <xf numFmtId="169" fontId="0" fillId="0" borderId="0" xfId="0" applyNumberFormat="1" applyAlignment="1">
      <alignment vertical="top"/>
    </xf>
    <xf numFmtId="0" fontId="13" fillId="33" borderId="0" xfId="55" applyFont="1" applyFill="1">
      <alignment/>
      <protection/>
    </xf>
    <xf numFmtId="3" fontId="3" fillId="33" borderId="0" xfId="55" applyNumberFormat="1" applyFont="1" applyFill="1" applyBorder="1" applyAlignment="1">
      <alignment horizontal="center"/>
      <protection/>
    </xf>
    <xf numFmtId="168" fontId="4" fillId="33" borderId="0" xfId="55" applyNumberFormat="1" applyFont="1" applyFill="1" applyBorder="1" applyAlignment="1">
      <alignment horizontal="center"/>
      <protection/>
    </xf>
    <xf numFmtId="0" fontId="13" fillId="33" borderId="0" xfId="0" applyFont="1" applyFill="1" applyBorder="1" applyAlignment="1">
      <alignment vertical="top" wrapText="1"/>
    </xf>
    <xf numFmtId="0" fontId="13" fillId="33" borderId="0" xfId="0" applyFont="1" applyFill="1" applyBorder="1" applyAlignment="1">
      <alignment horizontal="left"/>
    </xf>
    <xf numFmtId="3" fontId="0" fillId="0" borderId="0" xfId="0" applyNumberFormat="1" applyAlignment="1">
      <alignment vertical="top"/>
    </xf>
    <xf numFmtId="0" fontId="3" fillId="0" borderId="0" xfId="0" applyFont="1" applyAlignment="1">
      <alignment vertical="top"/>
    </xf>
    <xf numFmtId="0" fontId="3" fillId="0" borderId="0" xfId="0" applyFont="1" applyFill="1" applyBorder="1" applyAlignment="1">
      <alignment vertical="top"/>
    </xf>
    <xf numFmtId="169" fontId="4" fillId="0" borderId="11" xfId="0" applyNumberFormat="1" applyFont="1" applyBorder="1" applyAlignment="1">
      <alignment horizontal="right"/>
    </xf>
    <xf numFmtId="3" fontId="4" fillId="0" borderId="0" xfId="0" applyNumberFormat="1" applyFont="1" applyBorder="1" applyAlignment="1" quotePrefix="1">
      <alignment horizontal="center"/>
    </xf>
    <xf numFmtId="0" fontId="0" fillId="0" borderId="0" xfId="0" applyFont="1" applyAlignment="1">
      <alignment vertical="top"/>
    </xf>
    <xf numFmtId="0" fontId="9" fillId="0" borderId="10" xfId="55" applyFont="1" applyFill="1" applyBorder="1" applyAlignment="1">
      <alignment horizontal="center"/>
      <protection/>
    </xf>
    <xf numFmtId="0" fontId="0" fillId="0" borderId="0" xfId="0" applyFill="1" applyAlignment="1">
      <alignment vertical="top"/>
    </xf>
    <xf numFmtId="0" fontId="9" fillId="0" borderId="0" xfId="0" applyFont="1" applyFill="1" applyBorder="1" applyAlignment="1">
      <alignment horizontal="center"/>
    </xf>
    <xf numFmtId="3" fontId="4" fillId="0" borderId="10" xfId="55" applyNumberFormat="1" applyFont="1" applyFill="1" applyBorder="1" applyAlignment="1">
      <alignment horizontal="center"/>
      <protection/>
    </xf>
    <xf numFmtId="3" fontId="4" fillId="0" borderId="0" xfId="55" applyNumberFormat="1" applyFont="1" applyFill="1" applyBorder="1" applyAlignment="1">
      <alignment horizontal="center"/>
      <protection/>
    </xf>
    <xf numFmtId="169" fontId="4" fillId="0" borderId="11" xfId="58" applyNumberFormat="1" applyFont="1" applyFill="1" applyBorder="1" applyAlignment="1">
      <alignment horizontal="center"/>
    </xf>
    <xf numFmtId="0" fontId="4" fillId="0" borderId="0" xfId="0" applyFont="1" applyFill="1" applyBorder="1" applyAlignment="1">
      <alignment horizontal="center"/>
    </xf>
    <xf numFmtId="168" fontId="5" fillId="0" borderId="0" xfId="55" applyNumberFormat="1" applyFont="1" applyFill="1" applyBorder="1" applyAlignment="1">
      <alignment horizontal="center" vertical="center" wrapText="1"/>
      <protection/>
    </xf>
    <xf numFmtId="0" fontId="13" fillId="33" borderId="0" xfId="0" applyFont="1" applyFill="1" applyBorder="1" applyAlignment="1">
      <alignment horizontal="left"/>
    </xf>
    <xf numFmtId="0" fontId="13" fillId="33" borderId="0" xfId="0" applyFont="1" applyFill="1" applyBorder="1" applyAlignment="1">
      <alignment horizontal="left" vertical="top" wrapText="1"/>
    </xf>
    <xf numFmtId="0" fontId="2" fillId="35" borderId="15" xfId="0" applyFont="1" applyFill="1" applyBorder="1" applyAlignment="1">
      <alignment horizontal="center" vertical="center"/>
    </xf>
    <xf numFmtId="3" fontId="6" fillId="33" borderId="16" xfId="55" applyNumberFormat="1" applyFont="1" applyFill="1" applyBorder="1" applyAlignment="1">
      <alignment horizontal="center"/>
      <protection/>
    </xf>
    <xf numFmtId="0" fontId="7" fillId="0" borderId="0" xfId="55" applyFont="1" applyFill="1" applyBorder="1" applyAlignment="1">
      <alignment horizontal="center" wrapText="1"/>
      <protection/>
    </xf>
    <xf numFmtId="168" fontId="7" fillId="0" borderId="0" xfId="55" applyNumberFormat="1" applyFont="1" applyFill="1" applyBorder="1" applyAlignment="1">
      <alignment horizontal="center" wrapText="1"/>
      <protection/>
    </xf>
    <xf numFmtId="3" fontId="8" fillId="33" borderId="0" xfId="55" applyNumberFormat="1" applyFont="1" applyFill="1" applyBorder="1" applyAlignment="1">
      <alignment horizontal="center" vertical="center" wrapText="1"/>
      <protection/>
    </xf>
    <xf numFmtId="168" fontId="5" fillId="0" borderId="13" xfId="55" applyNumberFormat="1" applyFont="1" applyFill="1"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temporary"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6"/>
  <sheetViews>
    <sheetView tabSelected="1" zoomScalePageLayoutView="0" workbookViewId="0" topLeftCell="A139">
      <selection activeCell="I162" sqref="I162"/>
    </sheetView>
  </sheetViews>
  <sheetFormatPr defaultColWidth="9.140625" defaultRowHeight="15"/>
  <cols>
    <col min="1" max="1" width="22.421875" style="1" customWidth="1"/>
    <col min="2" max="2" width="5.7109375" style="1" customWidth="1"/>
    <col min="3" max="3" width="4.00390625" style="113" customWidth="1"/>
    <col min="4" max="4" width="6.421875" style="106" customWidth="1"/>
    <col min="5" max="5" width="4.421875" style="113" customWidth="1"/>
    <col min="6" max="6" width="6.8515625" style="106" customWidth="1"/>
    <col min="7" max="7" width="4.421875" style="113" customWidth="1"/>
    <col min="8" max="8" width="6.7109375" style="106" customWidth="1"/>
    <col min="9" max="9" width="5.421875" style="105" customWidth="1"/>
    <col min="10" max="10" width="6.28125" style="106" customWidth="1"/>
    <col min="11" max="11" width="5.421875" style="105" customWidth="1"/>
    <col min="12" max="12" width="6.421875" style="106" customWidth="1"/>
    <col min="13" max="13" width="5.421875" style="105" customWidth="1"/>
    <col min="14" max="14" width="7.421875" style="107" customWidth="1"/>
    <col min="15" max="16384" width="9.140625" style="1" customWidth="1"/>
  </cols>
  <sheetData>
    <row r="1" spans="1:14" ht="18.75" customHeight="1">
      <c r="A1" s="129" t="s">
        <v>0</v>
      </c>
      <c r="B1" s="129"/>
      <c r="C1" s="129"/>
      <c r="D1" s="129"/>
      <c r="E1" s="129"/>
      <c r="F1" s="129"/>
      <c r="G1" s="129"/>
      <c r="H1" s="129"/>
      <c r="I1" s="129"/>
      <c r="J1" s="129"/>
      <c r="K1" s="129"/>
      <c r="L1" s="129"/>
      <c r="M1" s="129"/>
      <c r="N1" s="129"/>
    </row>
    <row r="2" spans="1:14" ht="14.25" customHeight="1">
      <c r="A2" s="2"/>
      <c r="B2" s="3" t="s">
        <v>1</v>
      </c>
      <c r="C2" s="130" t="s">
        <v>2</v>
      </c>
      <c r="D2" s="130"/>
      <c r="E2" s="130"/>
      <c r="F2" s="130"/>
      <c r="G2" s="130"/>
      <c r="H2" s="130"/>
      <c r="I2" s="130"/>
      <c r="J2" s="130"/>
      <c r="K2" s="131" t="s">
        <v>3</v>
      </c>
      <c r="L2" s="132"/>
      <c r="M2" s="131"/>
      <c r="N2" s="132"/>
    </row>
    <row r="3" spans="1:14" s="6" customFormat="1" ht="14.25" customHeight="1">
      <c r="A3" s="4"/>
      <c r="B3" s="5"/>
      <c r="C3" s="133" t="s">
        <v>4</v>
      </c>
      <c r="D3" s="133"/>
      <c r="E3" s="133" t="s">
        <v>5</v>
      </c>
      <c r="F3" s="133"/>
      <c r="G3" s="133" t="s">
        <v>6</v>
      </c>
      <c r="H3" s="133"/>
      <c r="I3" s="126" t="s">
        <v>7</v>
      </c>
      <c r="J3" s="126"/>
      <c r="K3" s="134" t="s">
        <v>8</v>
      </c>
      <c r="L3" s="126"/>
      <c r="M3" s="126" t="s">
        <v>9</v>
      </c>
      <c r="N3" s="126"/>
    </row>
    <row r="4" spans="1:14" ht="12.75" customHeight="1">
      <c r="A4" s="7" t="s">
        <v>10</v>
      </c>
      <c r="B4" s="8"/>
      <c r="C4" s="9"/>
      <c r="D4" s="10"/>
      <c r="E4" s="9"/>
      <c r="F4" s="11"/>
      <c r="G4" s="12"/>
      <c r="H4" s="10"/>
      <c r="I4" s="13"/>
      <c r="J4" s="14"/>
      <c r="K4" s="15"/>
      <c r="L4" s="16"/>
      <c r="M4" s="17"/>
      <c r="N4" s="18"/>
    </row>
    <row r="5" spans="1:14" ht="14.25">
      <c r="A5" s="19" t="s">
        <v>11</v>
      </c>
      <c r="B5" s="20">
        <v>57</v>
      </c>
      <c r="C5" s="21">
        <v>7</v>
      </c>
      <c r="D5" s="22">
        <f>C5/B5</f>
        <v>0.12280701754385964</v>
      </c>
      <c r="E5" s="21">
        <v>5</v>
      </c>
      <c r="F5" s="22">
        <f>E5/B5</f>
        <v>0.08771929824561403</v>
      </c>
      <c r="G5" s="23">
        <v>6</v>
      </c>
      <c r="H5" s="22">
        <f>G5/B5</f>
        <v>0.10526315789473684</v>
      </c>
      <c r="I5" s="24">
        <v>27</v>
      </c>
      <c r="J5" s="25">
        <f>I5/B5</f>
        <v>0.47368421052631576</v>
      </c>
      <c r="K5" s="26">
        <v>9</v>
      </c>
      <c r="L5" s="27">
        <f aca="true" t="shared" si="0" ref="L5:L87">K5/B5</f>
        <v>0.15789473684210525</v>
      </c>
      <c r="M5" s="28">
        <v>48</v>
      </c>
      <c r="N5" s="27">
        <f aca="true" t="shared" si="1" ref="N5:N87">M5/B5</f>
        <v>0.8421052631578947</v>
      </c>
    </row>
    <row r="6" spans="1:14" ht="14.25">
      <c r="A6" s="2" t="s">
        <v>11</v>
      </c>
      <c r="B6" s="34">
        <v>54</v>
      </c>
      <c r="C6" s="35">
        <v>7</v>
      </c>
      <c r="D6" s="36">
        <f>C6/B6</f>
        <v>0.12962962962962962</v>
      </c>
      <c r="E6" s="35">
        <v>5</v>
      </c>
      <c r="F6" s="36">
        <f>E6/B6</f>
        <v>0.09259259259259259</v>
      </c>
      <c r="G6" s="38">
        <v>6</v>
      </c>
      <c r="H6" s="36">
        <f>G6/B6</f>
        <v>0.1111111111111111</v>
      </c>
      <c r="I6" s="39">
        <v>24</v>
      </c>
      <c r="J6" s="116">
        <f>I6/B6</f>
        <v>0.4444444444444444</v>
      </c>
      <c r="K6" s="41">
        <v>9</v>
      </c>
      <c r="L6" s="42">
        <f>K6/B6</f>
        <v>0.16666666666666666</v>
      </c>
      <c r="M6" s="43">
        <v>45</v>
      </c>
      <c r="N6" s="42">
        <f>M6/B6</f>
        <v>0.8333333333333334</v>
      </c>
    </row>
    <row r="7" spans="1:14" ht="14.25">
      <c r="A7" s="44" t="s">
        <v>127</v>
      </c>
      <c r="B7" s="34">
        <v>3</v>
      </c>
      <c r="C7" s="35">
        <v>0</v>
      </c>
      <c r="D7" s="36">
        <f>C7/B7</f>
        <v>0</v>
      </c>
      <c r="E7" s="35">
        <v>0</v>
      </c>
      <c r="F7" s="37">
        <f>E7/B7</f>
        <v>0</v>
      </c>
      <c r="G7" s="38">
        <v>0</v>
      </c>
      <c r="H7" s="36">
        <f>G7/B7</f>
        <v>0</v>
      </c>
      <c r="I7" s="117">
        <v>3</v>
      </c>
      <c r="J7" s="40">
        <f aca="true" t="shared" si="2" ref="J7:J88">I7/B7</f>
        <v>1</v>
      </c>
      <c r="K7" s="41">
        <v>0</v>
      </c>
      <c r="L7" s="42">
        <f>K7/B7</f>
        <v>0</v>
      </c>
      <c r="M7" s="43">
        <v>3</v>
      </c>
      <c r="N7" s="42">
        <f>M7/B7</f>
        <v>1</v>
      </c>
    </row>
    <row r="8" spans="1:14" ht="14.25">
      <c r="A8" s="19" t="s">
        <v>12</v>
      </c>
      <c r="B8" s="20">
        <v>140</v>
      </c>
      <c r="C8" s="29">
        <v>22</v>
      </c>
      <c r="D8" s="30">
        <f aca="true" t="shared" si="3" ref="D8:D88">C8/B8</f>
        <v>0.15714285714285714</v>
      </c>
      <c r="E8" s="29">
        <v>10</v>
      </c>
      <c r="F8" s="31">
        <f aca="true" t="shared" si="4" ref="F8:F88">E8/B8</f>
        <v>0.07142857142857142</v>
      </c>
      <c r="G8" s="32">
        <v>21</v>
      </c>
      <c r="H8" s="30">
        <f aca="true" t="shared" si="5" ref="H8:H88">G8/B8</f>
        <v>0.15</v>
      </c>
      <c r="I8" s="24">
        <v>65</v>
      </c>
      <c r="J8" s="33">
        <f t="shared" si="2"/>
        <v>0.4642857142857143</v>
      </c>
      <c r="K8" s="26">
        <v>32</v>
      </c>
      <c r="L8" s="27">
        <f t="shared" si="0"/>
        <v>0.22857142857142856</v>
      </c>
      <c r="M8" s="28">
        <v>108</v>
      </c>
      <c r="N8" s="27">
        <f t="shared" si="1"/>
        <v>0.7714285714285715</v>
      </c>
    </row>
    <row r="9" spans="1:14" ht="14.25">
      <c r="A9" s="2" t="s">
        <v>13</v>
      </c>
      <c r="B9" s="34">
        <v>31</v>
      </c>
      <c r="C9" s="35">
        <v>4</v>
      </c>
      <c r="D9" s="36">
        <f t="shared" si="3"/>
        <v>0.12903225806451613</v>
      </c>
      <c r="E9" s="35">
        <v>1</v>
      </c>
      <c r="F9" s="37">
        <f t="shared" si="4"/>
        <v>0.03225806451612903</v>
      </c>
      <c r="G9" s="38">
        <v>8</v>
      </c>
      <c r="H9" s="36">
        <f t="shared" si="5"/>
        <v>0.25806451612903225</v>
      </c>
      <c r="I9" s="39">
        <v>13</v>
      </c>
      <c r="J9" s="40">
        <f t="shared" si="2"/>
        <v>0.41935483870967744</v>
      </c>
      <c r="K9" s="41">
        <v>3</v>
      </c>
      <c r="L9" s="42">
        <f t="shared" si="0"/>
        <v>0.0967741935483871</v>
      </c>
      <c r="M9" s="43">
        <v>28</v>
      </c>
      <c r="N9" s="42">
        <f t="shared" si="1"/>
        <v>0.9032258064516129</v>
      </c>
    </row>
    <row r="10" spans="1:14" ht="14.25">
      <c r="A10" s="2" t="s">
        <v>14</v>
      </c>
      <c r="B10" s="34">
        <v>43</v>
      </c>
      <c r="C10" s="35">
        <v>11</v>
      </c>
      <c r="D10" s="36">
        <f t="shared" si="3"/>
        <v>0.2558139534883721</v>
      </c>
      <c r="E10" s="35">
        <v>5</v>
      </c>
      <c r="F10" s="37">
        <f t="shared" si="4"/>
        <v>0.11627906976744186</v>
      </c>
      <c r="G10" s="38">
        <v>5</v>
      </c>
      <c r="H10" s="36">
        <f t="shared" si="5"/>
        <v>0.11627906976744186</v>
      </c>
      <c r="I10" s="39">
        <v>21</v>
      </c>
      <c r="J10" s="40">
        <f t="shared" si="2"/>
        <v>0.4883720930232558</v>
      </c>
      <c r="K10" s="41">
        <v>13</v>
      </c>
      <c r="L10" s="42">
        <f t="shared" si="0"/>
        <v>0.3023255813953488</v>
      </c>
      <c r="M10" s="43">
        <v>30</v>
      </c>
      <c r="N10" s="42">
        <f t="shared" si="1"/>
        <v>0.6976744186046512</v>
      </c>
    </row>
    <row r="11" spans="1:14" ht="14.25">
      <c r="A11" s="44" t="s">
        <v>128</v>
      </c>
      <c r="B11" s="34">
        <v>1</v>
      </c>
      <c r="C11" s="35">
        <v>0</v>
      </c>
      <c r="D11" s="36">
        <f t="shared" si="3"/>
        <v>0</v>
      </c>
      <c r="E11" s="35">
        <v>0</v>
      </c>
      <c r="F11" s="37">
        <f t="shared" si="4"/>
        <v>0</v>
      </c>
      <c r="G11" s="38">
        <v>0</v>
      </c>
      <c r="H11" s="36">
        <f t="shared" si="5"/>
        <v>0</v>
      </c>
      <c r="I11" s="117">
        <v>1</v>
      </c>
      <c r="J11" s="40">
        <f>I11/B11</f>
        <v>1</v>
      </c>
      <c r="K11" s="41">
        <v>0</v>
      </c>
      <c r="L11" s="42">
        <f t="shared" si="0"/>
        <v>0</v>
      </c>
      <c r="M11" s="43">
        <v>1</v>
      </c>
      <c r="N11" s="42">
        <f t="shared" si="1"/>
        <v>1</v>
      </c>
    </row>
    <row r="12" spans="1:14" ht="14.25">
      <c r="A12" s="2" t="s">
        <v>15</v>
      </c>
      <c r="B12" s="34">
        <v>44</v>
      </c>
      <c r="C12" s="35">
        <v>5</v>
      </c>
      <c r="D12" s="36">
        <f t="shared" si="3"/>
        <v>0.11363636363636363</v>
      </c>
      <c r="E12" s="35">
        <v>2</v>
      </c>
      <c r="F12" s="37">
        <f t="shared" si="4"/>
        <v>0.045454545454545456</v>
      </c>
      <c r="G12" s="38">
        <v>5</v>
      </c>
      <c r="H12" s="36">
        <f t="shared" si="5"/>
        <v>0.11363636363636363</v>
      </c>
      <c r="I12" s="39">
        <v>16</v>
      </c>
      <c r="J12" s="40">
        <f t="shared" si="2"/>
        <v>0.36363636363636365</v>
      </c>
      <c r="K12" s="41">
        <v>10</v>
      </c>
      <c r="L12" s="42">
        <f t="shared" si="0"/>
        <v>0.22727272727272727</v>
      </c>
      <c r="M12" s="43">
        <v>34</v>
      </c>
      <c r="N12" s="42">
        <f t="shared" si="1"/>
        <v>0.7727272727272727</v>
      </c>
    </row>
    <row r="13" spans="1:14" ht="14.25">
      <c r="A13" s="44" t="s">
        <v>129</v>
      </c>
      <c r="B13" s="34">
        <v>2</v>
      </c>
      <c r="C13" s="35">
        <v>0</v>
      </c>
      <c r="D13" s="36">
        <f>C13/B13</f>
        <v>0</v>
      </c>
      <c r="E13" s="35">
        <v>0</v>
      </c>
      <c r="F13" s="37">
        <f>E13/B13</f>
        <v>0</v>
      </c>
      <c r="G13" s="38">
        <v>1</v>
      </c>
      <c r="H13" s="36">
        <f>G13/B13</f>
        <v>0.5</v>
      </c>
      <c r="I13" s="117">
        <v>1</v>
      </c>
      <c r="J13" s="40">
        <f t="shared" si="2"/>
        <v>0.5</v>
      </c>
      <c r="K13" s="41">
        <v>0</v>
      </c>
      <c r="L13" s="42">
        <f>K13/B13</f>
        <v>0</v>
      </c>
      <c r="M13" s="43">
        <v>2</v>
      </c>
      <c r="N13" s="42">
        <f>M13/B13</f>
        <v>1</v>
      </c>
    </row>
    <row r="14" spans="1:14" ht="14.25">
      <c r="A14" s="2" t="s">
        <v>16</v>
      </c>
      <c r="B14" s="34">
        <v>7</v>
      </c>
      <c r="C14" s="35">
        <v>1</v>
      </c>
      <c r="D14" s="36">
        <f t="shared" si="3"/>
        <v>0.14285714285714285</v>
      </c>
      <c r="E14" s="35">
        <v>1</v>
      </c>
      <c r="F14" s="37">
        <f t="shared" si="4"/>
        <v>0.14285714285714285</v>
      </c>
      <c r="G14" s="38">
        <v>1</v>
      </c>
      <c r="H14" s="36">
        <f t="shared" si="5"/>
        <v>0.14285714285714285</v>
      </c>
      <c r="I14" s="39">
        <v>3</v>
      </c>
      <c r="J14" s="40">
        <f t="shared" si="2"/>
        <v>0.42857142857142855</v>
      </c>
      <c r="K14" s="41">
        <v>0</v>
      </c>
      <c r="L14" s="42">
        <f t="shared" si="0"/>
        <v>0</v>
      </c>
      <c r="M14" s="43">
        <v>7</v>
      </c>
      <c r="N14" s="42">
        <f t="shared" si="1"/>
        <v>1</v>
      </c>
    </row>
    <row r="15" spans="1:14" ht="14.25">
      <c r="A15" s="2" t="s">
        <v>17</v>
      </c>
      <c r="B15" s="34">
        <v>11</v>
      </c>
      <c r="C15" s="35">
        <v>1</v>
      </c>
      <c r="D15" s="36">
        <f t="shared" si="3"/>
        <v>0.09090909090909091</v>
      </c>
      <c r="E15" s="35">
        <v>1</v>
      </c>
      <c r="F15" s="37">
        <f t="shared" si="4"/>
        <v>0.09090909090909091</v>
      </c>
      <c r="G15" s="38">
        <v>1</v>
      </c>
      <c r="H15" s="36">
        <f t="shared" si="5"/>
        <v>0.09090909090909091</v>
      </c>
      <c r="I15" s="39">
        <v>9</v>
      </c>
      <c r="J15" s="40">
        <f t="shared" si="2"/>
        <v>0.8181818181818182</v>
      </c>
      <c r="K15" s="41">
        <v>5</v>
      </c>
      <c r="L15" s="42">
        <f t="shared" si="0"/>
        <v>0.45454545454545453</v>
      </c>
      <c r="M15" s="43">
        <v>6</v>
      </c>
      <c r="N15" s="42">
        <f t="shared" si="1"/>
        <v>0.5454545454545454</v>
      </c>
    </row>
    <row r="16" spans="1:14" ht="14.25">
      <c r="A16" s="44" t="s">
        <v>130</v>
      </c>
      <c r="B16" s="34">
        <v>1</v>
      </c>
      <c r="C16" s="35">
        <v>0</v>
      </c>
      <c r="D16" s="36">
        <f>C16/B16</f>
        <v>0</v>
      </c>
      <c r="E16" s="35">
        <v>0</v>
      </c>
      <c r="F16" s="37">
        <f>E16/B16</f>
        <v>0</v>
      </c>
      <c r="G16" s="38">
        <v>0</v>
      </c>
      <c r="H16" s="36">
        <f>G16/B16</f>
        <v>0</v>
      </c>
      <c r="I16" s="117">
        <v>1</v>
      </c>
      <c r="J16" s="40">
        <f t="shared" si="2"/>
        <v>1</v>
      </c>
      <c r="K16" s="41">
        <v>1</v>
      </c>
      <c r="L16" s="42">
        <f>K16/B16</f>
        <v>1</v>
      </c>
      <c r="M16" s="43">
        <v>0</v>
      </c>
      <c r="N16" s="42">
        <f>M16/B16</f>
        <v>0</v>
      </c>
    </row>
    <row r="17" spans="1:14" ht="14.25">
      <c r="A17" s="19" t="s">
        <v>18</v>
      </c>
      <c r="B17" s="20">
        <v>53</v>
      </c>
      <c r="C17" s="29">
        <v>10</v>
      </c>
      <c r="D17" s="30">
        <f t="shared" si="3"/>
        <v>0.18867924528301888</v>
      </c>
      <c r="E17" s="29">
        <v>8</v>
      </c>
      <c r="F17" s="31">
        <f t="shared" si="4"/>
        <v>0.1509433962264151</v>
      </c>
      <c r="G17" s="32">
        <v>7</v>
      </c>
      <c r="H17" s="30">
        <f t="shared" si="5"/>
        <v>0.1320754716981132</v>
      </c>
      <c r="I17" s="29">
        <v>28</v>
      </c>
      <c r="J17" s="33">
        <f t="shared" si="2"/>
        <v>0.5283018867924528</v>
      </c>
      <c r="K17" s="26">
        <v>22</v>
      </c>
      <c r="L17" s="27">
        <f t="shared" si="0"/>
        <v>0.41509433962264153</v>
      </c>
      <c r="M17" s="28">
        <v>31</v>
      </c>
      <c r="N17" s="27">
        <f t="shared" si="1"/>
        <v>0.5849056603773585</v>
      </c>
    </row>
    <row r="18" spans="1:14" ht="14.25">
      <c r="A18" s="2" t="s">
        <v>19</v>
      </c>
      <c r="B18" s="34">
        <v>33</v>
      </c>
      <c r="C18" s="35">
        <v>8</v>
      </c>
      <c r="D18" s="36">
        <f t="shared" si="3"/>
        <v>0.24242424242424243</v>
      </c>
      <c r="E18" s="35">
        <v>6</v>
      </c>
      <c r="F18" s="37">
        <f t="shared" si="4"/>
        <v>0.18181818181818182</v>
      </c>
      <c r="G18" s="38">
        <v>5</v>
      </c>
      <c r="H18" s="36">
        <v>0.061</v>
      </c>
      <c r="I18" s="39">
        <v>14</v>
      </c>
      <c r="J18" s="40">
        <f t="shared" si="2"/>
        <v>0.42424242424242425</v>
      </c>
      <c r="K18" s="41">
        <v>16</v>
      </c>
      <c r="L18" s="42">
        <f t="shared" si="0"/>
        <v>0.48484848484848486</v>
      </c>
      <c r="M18" s="43">
        <v>17</v>
      </c>
      <c r="N18" s="42">
        <f t="shared" si="1"/>
        <v>0.5151515151515151</v>
      </c>
    </row>
    <row r="19" spans="1:14" ht="14.25">
      <c r="A19" s="44" t="s">
        <v>131</v>
      </c>
      <c r="B19" s="34">
        <v>6</v>
      </c>
      <c r="C19" s="35">
        <v>0</v>
      </c>
      <c r="D19" s="36">
        <f t="shared" si="3"/>
        <v>0</v>
      </c>
      <c r="E19" s="35">
        <v>0</v>
      </c>
      <c r="F19" s="37">
        <f t="shared" si="4"/>
        <v>0</v>
      </c>
      <c r="G19" s="38">
        <v>1</v>
      </c>
      <c r="H19" s="36">
        <f t="shared" si="5"/>
        <v>0.16666666666666666</v>
      </c>
      <c r="I19" s="39">
        <v>5</v>
      </c>
      <c r="J19" s="40">
        <f t="shared" si="2"/>
        <v>0.8333333333333334</v>
      </c>
      <c r="K19" s="41">
        <v>1</v>
      </c>
      <c r="L19" s="42">
        <f t="shared" si="0"/>
        <v>0.16666666666666666</v>
      </c>
      <c r="M19" s="43">
        <v>5</v>
      </c>
      <c r="N19" s="42">
        <f t="shared" si="1"/>
        <v>0.8333333333333334</v>
      </c>
    </row>
    <row r="20" spans="1:14" ht="14.25">
      <c r="A20" s="44" t="s">
        <v>20</v>
      </c>
      <c r="B20" s="34">
        <v>1</v>
      </c>
      <c r="C20" s="35">
        <v>0</v>
      </c>
      <c r="D20" s="36">
        <f t="shared" si="3"/>
        <v>0</v>
      </c>
      <c r="E20" s="35">
        <v>0</v>
      </c>
      <c r="F20" s="37">
        <f t="shared" si="4"/>
        <v>0</v>
      </c>
      <c r="G20" s="38">
        <v>0</v>
      </c>
      <c r="H20" s="36">
        <f t="shared" si="5"/>
        <v>0</v>
      </c>
      <c r="I20" s="39">
        <v>1</v>
      </c>
      <c r="J20" s="40">
        <f t="shared" si="2"/>
        <v>1</v>
      </c>
      <c r="K20" s="41">
        <v>1</v>
      </c>
      <c r="L20" s="42">
        <f t="shared" si="0"/>
        <v>1</v>
      </c>
      <c r="M20" s="43">
        <v>0</v>
      </c>
      <c r="N20" s="42">
        <f t="shared" si="1"/>
        <v>0</v>
      </c>
    </row>
    <row r="21" spans="1:14" ht="14.25">
      <c r="A21" s="2" t="s">
        <v>21</v>
      </c>
      <c r="B21" s="34">
        <v>5</v>
      </c>
      <c r="C21" s="35">
        <v>1</v>
      </c>
      <c r="D21" s="36">
        <f t="shared" si="3"/>
        <v>0.2</v>
      </c>
      <c r="E21" s="35">
        <v>0</v>
      </c>
      <c r="F21" s="37">
        <f t="shared" si="4"/>
        <v>0</v>
      </c>
      <c r="G21" s="38">
        <v>0</v>
      </c>
      <c r="H21" s="36">
        <f t="shared" si="5"/>
        <v>0</v>
      </c>
      <c r="I21" s="39">
        <v>4</v>
      </c>
      <c r="J21" s="40">
        <f t="shared" si="2"/>
        <v>0.8</v>
      </c>
      <c r="K21" s="41">
        <v>2</v>
      </c>
      <c r="L21" s="42">
        <f t="shared" si="0"/>
        <v>0.4</v>
      </c>
      <c r="M21" s="43">
        <v>3</v>
      </c>
      <c r="N21" s="42">
        <f t="shared" si="1"/>
        <v>0.6</v>
      </c>
    </row>
    <row r="22" spans="1:14" ht="14.25">
      <c r="A22" s="45" t="s">
        <v>22</v>
      </c>
      <c r="B22" s="46">
        <v>4</v>
      </c>
      <c r="C22" s="35">
        <v>0</v>
      </c>
      <c r="D22" s="36">
        <f t="shared" si="3"/>
        <v>0</v>
      </c>
      <c r="E22" s="35">
        <v>2</v>
      </c>
      <c r="F22" s="37">
        <f t="shared" si="4"/>
        <v>0.5</v>
      </c>
      <c r="G22" s="38">
        <v>1</v>
      </c>
      <c r="H22" s="36">
        <f t="shared" si="5"/>
        <v>0.25</v>
      </c>
      <c r="I22" s="39">
        <v>1</v>
      </c>
      <c r="J22" s="40">
        <f t="shared" si="2"/>
        <v>0.25</v>
      </c>
      <c r="K22" s="41">
        <v>2</v>
      </c>
      <c r="L22" s="42">
        <f t="shared" si="0"/>
        <v>0.5</v>
      </c>
      <c r="M22" s="43">
        <v>2</v>
      </c>
      <c r="N22" s="42">
        <f t="shared" si="1"/>
        <v>0.5</v>
      </c>
    </row>
    <row r="23" spans="1:14" ht="14.25">
      <c r="A23" s="44" t="s">
        <v>23</v>
      </c>
      <c r="B23" s="47">
        <v>4</v>
      </c>
      <c r="C23" s="35">
        <v>1</v>
      </c>
      <c r="D23" s="36">
        <f t="shared" si="3"/>
        <v>0.25</v>
      </c>
      <c r="E23" s="35">
        <v>0</v>
      </c>
      <c r="F23" s="37">
        <f t="shared" si="4"/>
        <v>0</v>
      </c>
      <c r="G23" s="38">
        <v>0</v>
      </c>
      <c r="H23" s="36">
        <f t="shared" si="5"/>
        <v>0</v>
      </c>
      <c r="I23" s="39">
        <v>3</v>
      </c>
      <c r="J23" s="40">
        <f t="shared" si="2"/>
        <v>0.75</v>
      </c>
      <c r="K23" s="41">
        <v>0</v>
      </c>
      <c r="L23" s="42">
        <f t="shared" si="0"/>
        <v>0</v>
      </c>
      <c r="M23" s="43">
        <v>4</v>
      </c>
      <c r="N23" s="42">
        <f t="shared" si="1"/>
        <v>1</v>
      </c>
    </row>
    <row r="24" spans="1:14" ht="14.25">
      <c r="A24" s="19" t="s">
        <v>24</v>
      </c>
      <c r="B24" s="20">
        <v>23</v>
      </c>
      <c r="C24" s="29">
        <v>0</v>
      </c>
      <c r="D24" s="30">
        <f t="shared" si="3"/>
        <v>0</v>
      </c>
      <c r="E24" s="29">
        <v>6</v>
      </c>
      <c r="F24" s="31">
        <f t="shared" si="4"/>
        <v>0.2608695652173913</v>
      </c>
      <c r="G24" s="32">
        <v>8</v>
      </c>
      <c r="H24" s="30">
        <f t="shared" si="5"/>
        <v>0.34782608695652173</v>
      </c>
      <c r="I24" s="29">
        <v>9</v>
      </c>
      <c r="J24" s="33">
        <f t="shared" si="2"/>
        <v>0.391304347826087</v>
      </c>
      <c r="K24" s="26">
        <v>5</v>
      </c>
      <c r="L24" s="27">
        <f t="shared" si="0"/>
        <v>0.21739130434782608</v>
      </c>
      <c r="M24" s="28">
        <v>18</v>
      </c>
      <c r="N24" s="27">
        <f t="shared" si="1"/>
        <v>0.782608695652174</v>
      </c>
    </row>
    <row r="25" spans="1:14" ht="14.25">
      <c r="A25" s="2" t="s">
        <v>25</v>
      </c>
      <c r="B25" s="34">
        <v>16</v>
      </c>
      <c r="C25" s="35">
        <v>0</v>
      </c>
      <c r="D25" s="36">
        <f t="shared" si="3"/>
        <v>0</v>
      </c>
      <c r="E25" s="35">
        <v>6</v>
      </c>
      <c r="F25" s="37">
        <f t="shared" si="4"/>
        <v>0.375</v>
      </c>
      <c r="G25" s="38">
        <v>4</v>
      </c>
      <c r="H25" s="36">
        <f t="shared" si="5"/>
        <v>0.25</v>
      </c>
      <c r="I25" s="39">
        <v>6</v>
      </c>
      <c r="J25" s="40">
        <f t="shared" si="2"/>
        <v>0.375</v>
      </c>
      <c r="K25" s="41">
        <v>5</v>
      </c>
      <c r="L25" s="42">
        <f t="shared" si="0"/>
        <v>0.3125</v>
      </c>
      <c r="M25" s="43">
        <v>11</v>
      </c>
      <c r="N25" s="42">
        <f t="shared" si="1"/>
        <v>0.6875</v>
      </c>
    </row>
    <row r="26" spans="1:14" ht="14.25">
      <c r="A26" s="2" t="s">
        <v>132</v>
      </c>
      <c r="B26" s="34">
        <v>1</v>
      </c>
      <c r="C26" s="35">
        <v>0</v>
      </c>
      <c r="D26" s="36">
        <f t="shared" si="3"/>
        <v>0</v>
      </c>
      <c r="E26" s="35">
        <v>0</v>
      </c>
      <c r="F26" s="37">
        <f t="shared" si="4"/>
        <v>0</v>
      </c>
      <c r="G26" s="38">
        <v>1</v>
      </c>
      <c r="H26" s="36">
        <f t="shared" si="5"/>
        <v>1</v>
      </c>
      <c r="I26" s="39">
        <v>0</v>
      </c>
      <c r="J26" s="40">
        <f t="shared" si="2"/>
        <v>0</v>
      </c>
      <c r="K26" s="41">
        <v>0</v>
      </c>
      <c r="L26" s="42">
        <f t="shared" si="0"/>
        <v>0</v>
      </c>
      <c r="M26" s="43">
        <v>1</v>
      </c>
      <c r="N26" s="42">
        <f t="shared" si="1"/>
        <v>1</v>
      </c>
    </row>
    <row r="27" spans="1:14" ht="14.25">
      <c r="A27" s="2" t="s">
        <v>26</v>
      </c>
      <c r="B27" s="34">
        <v>5</v>
      </c>
      <c r="C27" s="35">
        <v>0</v>
      </c>
      <c r="D27" s="36">
        <f t="shared" si="3"/>
        <v>0</v>
      </c>
      <c r="E27" s="35">
        <v>0</v>
      </c>
      <c r="F27" s="37">
        <f t="shared" si="4"/>
        <v>0</v>
      </c>
      <c r="G27" s="38">
        <v>3</v>
      </c>
      <c r="H27" s="36">
        <f t="shared" si="5"/>
        <v>0.6</v>
      </c>
      <c r="I27" s="39">
        <v>2</v>
      </c>
      <c r="J27" s="40">
        <f t="shared" si="2"/>
        <v>0.4</v>
      </c>
      <c r="K27" s="41">
        <v>0</v>
      </c>
      <c r="L27" s="42">
        <f t="shared" si="0"/>
        <v>0</v>
      </c>
      <c r="M27" s="43">
        <v>5</v>
      </c>
      <c r="N27" s="42">
        <f t="shared" si="1"/>
        <v>1</v>
      </c>
    </row>
    <row r="28" spans="1:14" ht="14.25">
      <c r="A28" s="44" t="s">
        <v>133</v>
      </c>
      <c r="B28" s="34">
        <v>1</v>
      </c>
      <c r="C28" s="35">
        <v>0</v>
      </c>
      <c r="D28" s="36">
        <f t="shared" si="3"/>
        <v>0</v>
      </c>
      <c r="E28" s="35">
        <v>0</v>
      </c>
      <c r="F28" s="37">
        <f t="shared" si="4"/>
        <v>0</v>
      </c>
      <c r="G28" s="38">
        <v>0</v>
      </c>
      <c r="H28" s="36">
        <f t="shared" si="5"/>
        <v>0</v>
      </c>
      <c r="I28" s="39">
        <v>1</v>
      </c>
      <c r="J28" s="40">
        <f t="shared" si="2"/>
        <v>1</v>
      </c>
      <c r="K28" s="41">
        <v>0</v>
      </c>
      <c r="L28" s="42">
        <f t="shared" si="0"/>
        <v>0</v>
      </c>
      <c r="M28" s="43">
        <v>1</v>
      </c>
      <c r="N28" s="42">
        <f t="shared" si="1"/>
        <v>1</v>
      </c>
    </row>
    <row r="29" spans="1:14" ht="14.25">
      <c r="A29" s="19" t="s">
        <v>27</v>
      </c>
      <c r="B29" s="20">
        <v>73</v>
      </c>
      <c r="C29" s="29">
        <v>24</v>
      </c>
      <c r="D29" s="30">
        <f t="shared" si="3"/>
        <v>0.3287671232876712</v>
      </c>
      <c r="E29" s="29">
        <v>11</v>
      </c>
      <c r="F29" s="31">
        <f t="shared" si="4"/>
        <v>0.1506849315068493</v>
      </c>
      <c r="G29" s="32">
        <v>5</v>
      </c>
      <c r="H29" s="30">
        <f t="shared" si="5"/>
        <v>0.0684931506849315</v>
      </c>
      <c r="I29" s="24">
        <v>28</v>
      </c>
      <c r="J29" s="33">
        <f t="shared" si="2"/>
        <v>0.3835616438356164</v>
      </c>
      <c r="K29" s="26">
        <v>30</v>
      </c>
      <c r="L29" s="27">
        <f t="shared" si="0"/>
        <v>0.410958904109589</v>
      </c>
      <c r="M29" s="28">
        <v>43</v>
      </c>
      <c r="N29" s="27">
        <f t="shared" si="1"/>
        <v>0.589041095890411</v>
      </c>
    </row>
    <row r="30" spans="1:14" ht="14.25">
      <c r="A30" s="44" t="s">
        <v>28</v>
      </c>
      <c r="B30" s="34">
        <v>5</v>
      </c>
      <c r="C30" s="48">
        <v>3</v>
      </c>
      <c r="D30" s="49">
        <v>0.03</v>
      </c>
      <c r="E30" s="48">
        <v>0</v>
      </c>
      <c r="F30" s="50">
        <f t="shared" si="4"/>
        <v>0</v>
      </c>
      <c r="G30" s="51">
        <v>0</v>
      </c>
      <c r="H30" s="49">
        <f t="shared" si="5"/>
        <v>0</v>
      </c>
      <c r="I30" s="39">
        <v>2</v>
      </c>
      <c r="J30" s="40">
        <f t="shared" si="2"/>
        <v>0.4</v>
      </c>
      <c r="K30" s="41">
        <v>3</v>
      </c>
      <c r="L30" s="42">
        <f t="shared" si="0"/>
        <v>0.6</v>
      </c>
      <c r="M30" s="43">
        <v>2</v>
      </c>
      <c r="N30" s="42">
        <f t="shared" si="1"/>
        <v>0.4</v>
      </c>
    </row>
    <row r="31" spans="1:14" ht="22.5">
      <c r="A31" s="45" t="s">
        <v>29</v>
      </c>
      <c r="B31" s="52">
        <v>2</v>
      </c>
      <c r="C31" s="35">
        <v>2</v>
      </c>
      <c r="D31" s="36">
        <f t="shared" si="3"/>
        <v>1</v>
      </c>
      <c r="E31" s="35">
        <v>0</v>
      </c>
      <c r="F31" s="37">
        <f t="shared" si="4"/>
        <v>0</v>
      </c>
      <c r="G31" s="38">
        <v>0</v>
      </c>
      <c r="H31" s="36">
        <f t="shared" si="5"/>
        <v>0</v>
      </c>
      <c r="I31" s="39">
        <v>0</v>
      </c>
      <c r="J31" s="40">
        <f t="shared" si="2"/>
        <v>0</v>
      </c>
      <c r="K31" s="41">
        <v>2</v>
      </c>
      <c r="L31" s="42">
        <f t="shared" si="0"/>
        <v>1</v>
      </c>
      <c r="M31" s="43">
        <v>0</v>
      </c>
      <c r="N31" s="42">
        <f t="shared" si="1"/>
        <v>0</v>
      </c>
    </row>
    <row r="32" spans="1:14" ht="14.25">
      <c r="A32" s="44" t="s">
        <v>30</v>
      </c>
      <c r="B32" s="34">
        <v>5</v>
      </c>
      <c r="C32" s="35">
        <v>2</v>
      </c>
      <c r="D32" s="36">
        <f t="shared" si="3"/>
        <v>0.4</v>
      </c>
      <c r="E32" s="35">
        <v>0</v>
      </c>
      <c r="F32" s="37">
        <f t="shared" si="4"/>
        <v>0</v>
      </c>
      <c r="G32" s="38">
        <v>0</v>
      </c>
      <c r="H32" s="36">
        <f t="shared" si="5"/>
        <v>0</v>
      </c>
      <c r="I32" s="39">
        <v>3</v>
      </c>
      <c r="J32" s="40">
        <f t="shared" si="2"/>
        <v>0.6</v>
      </c>
      <c r="K32" s="41">
        <v>2</v>
      </c>
      <c r="L32" s="42">
        <f t="shared" si="0"/>
        <v>0.4</v>
      </c>
      <c r="M32" s="43">
        <v>3</v>
      </c>
      <c r="N32" s="42">
        <f t="shared" si="1"/>
        <v>0.6</v>
      </c>
    </row>
    <row r="33" spans="1:14" ht="12.75" customHeight="1">
      <c r="A33" s="2" t="s">
        <v>31</v>
      </c>
      <c r="B33" s="46">
        <v>55</v>
      </c>
      <c r="C33" s="35">
        <v>17</v>
      </c>
      <c r="D33" s="36">
        <f t="shared" si="3"/>
        <v>0.3090909090909091</v>
      </c>
      <c r="E33" s="35">
        <v>9</v>
      </c>
      <c r="F33" s="37">
        <f t="shared" si="4"/>
        <v>0.16363636363636364</v>
      </c>
      <c r="G33" s="38">
        <v>4</v>
      </c>
      <c r="H33" s="36">
        <f t="shared" si="5"/>
        <v>0.07272727272727272</v>
      </c>
      <c r="I33" s="39">
        <v>20</v>
      </c>
      <c r="J33" s="40">
        <f t="shared" si="2"/>
        <v>0.36363636363636365</v>
      </c>
      <c r="K33" s="41">
        <v>20</v>
      </c>
      <c r="L33" s="42">
        <f t="shared" si="0"/>
        <v>0.36363636363636365</v>
      </c>
      <c r="M33" s="43">
        <v>35</v>
      </c>
      <c r="N33" s="42">
        <f t="shared" si="1"/>
        <v>0.6363636363636364</v>
      </c>
    </row>
    <row r="34" spans="1:14" ht="12.75" customHeight="1">
      <c r="A34" s="44" t="s">
        <v>134</v>
      </c>
      <c r="B34" s="46">
        <v>6</v>
      </c>
      <c r="C34" s="35">
        <v>0</v>
      </c>
      <c r="D34" s="36">
        <f t="shared" si="3"/>
        <v>0</v>
      </c>
      <c r="E34" s="35">
        <v>2</v>
      </c>
      <c r="F34" s="37">
        <f t="shared" si="4"/>
        <v>0.3333333333333333</v>
      </c>
      <c r="G34" s="38">
        <v>1</v>
      </c>
      <c r="H34" s="36">
        <f t="shared" si="5"/>
        <v>0.16666666666666666</v>
      </c>
      <c r="I34" s="39">
        <v>3</v>
      </c>
      <c r="J34" s="40">
        <f t="shared" si="2"/>
        <v>0.5</v>
      </c>
      <c r="K34" s="41">
        <v>3</v>
      </c>
      <c r="L34" s="42">
        <f t="shared" si="0"/>
        <v>0.5</v>
      </c>
      <c r="M34" s="43">
        <v>3</v>
      </c>
      <c r="N34" s="42">
        <f t="shared" si="1"/>
        <v>0.5</v>
      </c>
    </row>
    <row r="35" spans="1:14" ht="14.25">
      <c r="A35" s="19" t="s">
        <v>32</v>
      </c>
      <c r="B35" s="20">
        <v>43</v>
      </c>
      <c r="C35" s="29">
        <v>15</v>
      </c>
      <c r="D35" s="30">
        <f t="shared" si="3"/>
        <v>0.3488372093023256</v>
      </c>
      <c r="E35" s="29">
        <v>0</v>
      </c>
      <c r="F35" s="31">
        <f t="shared" si="4"/>
        <v>0</v>
      </c>
      <c r="G35" s="32">
        <v>2</v>
      </c>
      <c r="H35" s="30">
        <f t="shared" si="5"/>
        <v>0.046511627906976744</v>
      </c>
      <c r="I35" s="24">
        <v>26</v>
      </c>
      <c r="J35" s="33">
        <f t="shared" si="2"/>
        <v>0.6046511627906976</v>
      </c>
      <c r="K35" s="26">
        <v>7</v>
      </c>
      <c r="L35" s="27">
        <f t="shared" si="0"/>
        <v>0.16279069767441862</v>
      </c>
      <c r="M35" s="28">
        <v>36</v>
      </c>
      <c r="N35" s="27">
        <f t="shared" si="1"/>
        <v>0.8372093023255814</v>
      </c>
    </row>
    <row r="36" spans="1:14" ht="14.25">
      <c r="A36" s="2" t="s">
        <v>33</v>
      </c>
      <c r="B36" s="34">
        <v>7</v>
      </c>
      <c r="C36" s="48">
        <v>3</v>
      </c>
      <c r="D36" s="49">
        <f t="shared" si="3"/>
        <v>0.42857142857142855</v>
      </c>
      <c r="E36" s="48">
        <v>0</v>
      </c>
      <c r="F36" s="50">
        <f t="shared" si="4"/>
        <v>0</v>
      </c>
      <c r="G36" s="51">
        <v>0</v>
      </c>
      <c r="H36" s="49">
        <f t="shared" si="5"/>
        <v>0</v>
      </c>
      <c r="I36" s="39">
        <v>4</v>
      </c>
      <c r="J36" s="40">
        <f t="shared" si="2"/>
        <v>0.5714285714285714</v>
      </c>
      <c r="K36" s="41">
        <v>0</v>
      </c>
      <c r="L36" s="42">
        <f t="shared" si="0"/>
        <v>0</v>
      </c>
      <c r="M36" s="43">
        <v>7</v>
      </c>
      <c r="N36" s="42">
        <f t="shared" si="1"/>
        <v>1</v>
      </c>
    </row>
    <row r="37" spans="1:14" ht="14.25">
      <c r="A37" s="44" t="s">
        <v>135</v>
      </c>
      <c r="B37" s="34">
        <v>1</v>
      </c>
      <c r="C37" s="48">
        <v>1</v>
      </c>
      <c r="D37" s="49">
        <f t="shared" si="3"/>
        <v>1</v>
      </c>
      <c r="E37" s="48">
        <v>0</v>
      </c>
      <c r="F37" s="50">
        <f t="shared" si="4"/>
        <v>0</v>
      </c>
      <c r="G37" s="51">
        <v>0</v>
      </c>
      <c r="H37" s="49">
        <f t="shared" si="5"/>
        <v>0</v>
      </c>
      <c r="I37" s="39">
        <v>0</v>
      </c>
      <c r="J37" s="40">
        <f t="shared" si="2"/>
        <v>0</v>
      </c>
      <c r="K37" s="41">
        <v>0</v>
      </c>
      <c r="L37" s="42">
        <f t="shared" si="0"/>
        <v>0</v>
      </c>
      <c r="M37" s="43">
        <v>1</v>
      </c>
      <c r="N37" s="42">
        <f t="shared" si="1"/>
        <v>1</v>
      </c>
    </row>
    <row r="38" spans="1:14" ht="14.25">
      <c r="A38" s="2" t="s">
        <v>34</v>
      </c>
      <c r="B38" s="34">
        <v>14</v>
      </c>
      <c r="C38" s="48">
        <v>1</v>
      </c>
      <c r="D38" s="49">
        <f t="shared" si="3"/>
        <v>0.07142857142857142</v>
      </c>
      <c r="E38" s="48">
        <v>0</v>
      </c>
      <c r="F38" s="50">
        <f t="shared" si="4"/>
        <v>0</v>
      </c>
      <c r="G38" s="51">
        <v>2</v>
      </c>
      <c r="H38" s="49">
        <f t="shared" si="5"/>
        <v>0.14285714285714285</v>
      </c>
      <c r="I38" s="39">
        <v>11</v>
      </c>
      <c r="J38" s="40">
        <f t="shared" si="2"/>
        <v>0.7857142857142857</v>
      </c>
      <c r="K38" s="41">
        <v>3</v>
      </c>
      <c r="L38" s="42">
        <f t="shared" si="0"/>
        <v>0.21428571428571427</v>
      </c>
      <c r="M38" s="43">
        <v>11</v>
      </c>
      <c r="N38" s="42">
        <f t="shared" si="1"/>
        <v>0.7857142857142857</v>
      </c>
    </row>
    <row r="39" spans="1:14" ht="14.25">
      <c r="A39" s="44" t="s">
        <v>136</v>
      </c>
      <c r="B39" s="34">
        <v>1</v>
      </c>
      <c r="C39" s="48">
        <v>1</v>
      </c>
      <c r="D39" s="49">
        <f t="shared" si="3"/>
        <v>1</v>
      </c>
      <c r="E39" s="48">
        <v>0</v>
      </c>
      <c r="F39" s="50">
        <f t="shared" si="4"/>
        <v>0</v>
      </c>
      <c r="G39" s="51">
        <v>0</v>
      </c>
      <c r="H39" s="49">
        <f t="shared" si="5"/>
        <v>0</v>
      </c>
      <c r="I39" s="39">
        <v>0</v>
      </c>
      <c r="J39" s="40">
        <f t="shared" si="2"/>
        <v>0</v>
      </c>
      <c r="K39" s="41">
        <v>0</v>
      </c>
      <c r="L39" s="42">
        <f t="shared" si="0"/>
        <v>0</v>
      </c>
      <c r="M39" s="43">
        <v>1</v>
      </c>
      <c r="N39" s="42">
        <f t="shared" si="1"/>
        <v>1</v>
      </c>
    </row>
    <row r="40" spans="1:14" ht="14.25">
      <c r="A40" s="2" t="s">
        <v>35</v>
      </c>
      <c r="B40" s="34">
        <v>3</v>
      </c>
      <c r="C40" s="48">
        <v>0</v>
      </c>
      <c r="D40" s="49">
        <f t="shared" si="3"/>
        <v>0</v>
      </c>
      <c r="E40" s="48">
        <v>0</v>
      </c>
      <c r="F40" s="50">
        <f t="shared" si="4"/>
        <v>0</v>
      </c>
      <c r="G40" s="51">
        <v>0</v>
      </c>
      <c r="H40" s="49">
        <f t="shared" si="5"/>
        <v>0</v>
      </c>
      <c r="I40" s="39">
        <v>3</v>
      </c>
      <c r="J40" s="40">
        <f t="shared" si="2"/>
        <v>1</v>
      </c>
      <c r="K40" s="41">
        <v>1</v>
      </c>
      <c r="L40" s="42">
        <f t="shared" si="0"/>
        <v>0.3333333333333333</v>
      </c>
      <c r="M40" s="43">
        <v>2</v>
      </c>
      <c r="N40" s="42">
        <f t="shared" si="1"/>
        <v>0.6666666666666666</v>
      </c>
    </row>
    <row r="41" spans="1:14" ht="14.25">
      <c r="A41" s="44" t="s">
        <v>137</v>
      </c>
      <c r="B41" s="34">
        <v>1</v>
      </c>
      <c r="C41" s="48">
        <v>1</v>
      </c>
      <c r="D41" s="49">
        <f t="shared" si="3"/>
        <v>1</v>
      </c>
      <c r="E41" s="48">
        <v>0</v>
      </c>
      <c r="F41" s="50">
        <f t="shared" si="4"/>
        <v>0</v>
      </c>
      <c r="G41" s="51">
        <v>0</v>
      </c>
      <c r="H41" s="49">
        <v>0</v>
      </c>
      <c r="I41" s="39">
        <v>0</v>
      </c>
      <c r="J41" s="40">
        <f t="shared" si="2"/>
        <v>0</v>
      </c>
      <c r="K41" s="41">
        <v>0</v>
      </c>
      <c r="L41" s="42">
        <f t="shared" si="0"/>
        <v>0</v>
      </c>
      <c r="M41" s="43">
        <v>1</v>
      </c>
      <c r="N41" s="42">
        <f t="shared" si="1"/>
        <v>1</v>
      </c>
    </row>
    <row r="42" spans="1:14" ht="14.25">
      <c r="A42" s="53" t="s">
        <v>36</v>
      </c>
      <c r="B42" s="34">
        <v>12</v>
      </c>
      <c r="C42" s="48">
        <v>8</v>
      </c>
      <c r="D42" s="49">
        <f t="shared" si="3"/>
        <v>0.6666666666666666</v>
      </c>
      <c r="E42" s="48">
        <v>0</v>
      </c>
      <c r="F42" s="50">
        <f t="shared" si="4"/>
        <v>0</v>
      </c>
      <c r="G42" s="51">
        <v>0</v>
      </c>
      <c r="H42" s="49">
        <f t="shared" si="5"/>
        <v>0</v>
      </c>
      <c r="I42" s="39">
        <v>4</v>
      </c>
      <c r="J42" s="40">
        <f t="shared" si="2"/>
        <v>0.3333333333333333</v>
      </c>
      <c r="K42" s="41">
        <v>3</v>
      </c>
      <c r="L42" s="42">
        <f t="shared" si="0"/>
        <v>0.25</v>
      </c>
      <c r="M42" s="43">
        <v>9</v>
      </c>
      <c r="N42" s="42">
        <f t="shared" si="1"/>
        <v>0.75</v>
      </c>
    </row>
    <row r="43" spans="1:14" ht="14.25">
      <c r="A43" s="44" t="s">
        <v>37</v>
      </c>
      <c r="B43" s="46">
        <v>2</v>
      </c>
      <c r="C43" s="48">
        <v>0</v>
      </c>
      <c r="D43" s="49">
        <f t="shared" si="3"/>
        <v>0</v>
      </c>
      <c r="E43" s="48">
        <v>0</v>
      </c>
      <c r="F43" s="50">
        <f t="shared" si="4"/>
        <v>0</v>
      </c>
      <c r="G43" s="51">
        <v>0</v>
      </c>
      <c r="H43" s="49">
        <f t="shared" si="5"/>
        <v>0</v>
      </c>
      <c r="I43" s="39">
        <v>2</v>
      </c>
      <c r="J43" s="40">
        <f t="shared" si="2"/>
        <v>1</v>
      </c>
      <c r="K43" s="41">
        <v>0</v>
      </c>
      <c r="L43" s="42">
        <f t="shared" si="0"/>
        <v>0</v>
      </c>
      <c r="M43" s="43">
        <v>2</v>
      </c>
      <c r="N43" s="42">
        <f t="shared" si="1"/>
        <v>1</v>
      </c>
    </row>
    <row r="44" spans="1:14" ht="14.25">
      <c r="A44" s="53" t="s">
        <v>38</v>
      </c>
      <c r="B44" s="34">
        <v>2</v>
      </c>
      <c r="C44" s="35">
        <v>0</v>
      </c>
      <c r="D44" s="36">
        <f t="shared" si="3"/>
        <v>0</v>
      </c>
      <c r="E44" s="35">
        <v>0</v>
      </c>
      <c r="F44" s="37">
        <f t="shared" si="4"/>
        <v>0</v>
      </c>
      <c r="G44" s="38">
        <v>0</v>
      </c>
      <c r="H44" s="36">
        <f t="shared" si="5"/>
        <v>0</v>
      </c>
      <c r="I44" s="39">
        <v>2</v>
      </c>
      <c r="J44" s="40">
        <f t="shared" si="2"/>
        <v>1</v>
      </c>
      <c r="K44" s="41">
        <v>0</v>
      </c>
      <c r="L44" s="42">
        <f t="shared" si="0"/>
        <v>0</v>
      </c>
      <c r="M44" s="43">
        <v>2</v>
      </c>
      <c r="N44" s="42">
        <f t="shared" si="1"/>
        <v>1</v>
      </c>
    </row>
    <row r="45" spans="1:14" ht="14.25">
      <c r="A45" s="19" t="s">
        <v>39</v>
      </c>
      <c r="B45" s="20">
        <v>23</v>
      </c>
      <c r="C45" s="21">
        <v>6</v>
      </c>
      <c r="D45" s="22">
        <f t="shared" si="3"/>
        <v>0.2608695652173913</v>
      </c>
      <c r="E45" s="21">
        <v>2</v>
      </c>
      <c r="F45" s="54">
        <f t="shared" si="4"/>
        <v>0.08695652173913043</v>
      </c>
      <c r="G45" s="23">
        <v>3</v>
      </c>
      <c r="H45" s="22">
        <f t="shared" si="5"/>
        <v>0.13043478260869565</v>
      </c>
      <c r="I45" s="24">
        <v>12</v>
      </c>
      <c r="J45" s="33">
        <f t="shared" si="2"/>
        <v>0.5217391304347826</v>
      </c>
      <c r="K45" s="26">
        <v>22</v>
      </c>
      <c r="L45" s="27">
        <f t="shared" si="0"/>
        <v>0.9565217391304348</v>
      </c>
      <c r="M45" s="28">
        <v>1</v>
      </c>
      <c r="N45" s="27">
        <f t="shared" si="1"/>
        <v>0.043478260869565216</v>
      </c>
    </row>
    <row r="46" spans="1:14" ht="14.25">
      <c r="A46" s="19" t="s">
        <v>40</v>
      </c>
      <c r="B46" s="20">
        <v>22</v>
      </c>
      <c r="C46" s="29">
        <v>0</v>
      </c>
      <c r="D46" s="30">
        <f t="shared" si="3"/>
        <v>0</v>
      </c>
      <c r="E46" s="29">
        <v>7</v>
      </c>
      <c r="F46" s="31">
        <f t="shared" si="4"/>
        <v>0.3181818181818182</v>
      </c>
      <c r="G46" s="32">
        <v>1</v>
      </c>
      <c r="H46" s="30">
        <f t="shared" si="5"/>
        <v>0.045454545454545456</v>
      </c>
      <c r="I46" s="24">
        <v>14</v>
      </c>
      <c r="J46" s="33">
        <f t="shared" si="2"/>
        <v>0.6363636363636364</v>
      </c>
      <c r="K46" s="26">
        <v>1</v>
      </c>
      <c r="L46" s="27">
        <f t="shared" si="0"/>
        <v>0.045454545454545456</v>
      </c>
      <c r="M46" s="28">
        <v>21</v>
      </c>
      <c r="N46" s="27">
        <f t="shared" si="1"/>
        <v>0.9545454545454546</v>
      </c>
    </row>
    <row r="47" spans="1:14" ht="14.25">
      <c r="A47" s="2" t="s">
        <v>41</v>
      </c>
      <c r="B47" s="34">
        <v>18</v>
      </c>
      <c r="C47" s="35">
        <v>0</v>
      </c>
      <c r="D47" s="36">
        <f t="shared" si="3"/>
        <v>0</v>
      </c>
      <c r="E47" s="35">
        <v>7</v>
      </c>
      <c r="F47" s="37">
        <f t="shared" si="4"/>
        <v>0.3888888888888889</v>
      </c>
      <c r="G47" s="38">
        <v>0</v>
      </c>
      <c r="H47" s="36">
        <f t="shared" si="5"/>
        <v>0</v>
      </c>
      <c r="I47" s="39">
        <v>11</v>
      </c>
      <c r="J47" s="40">
        <f t="shared" si="2"/>
        <v>0.6111111111111112</v>
      </c>
      <c r="K47" s="41">
        <v>1</v>
      </c>
      <c r="L47" s="42">
        <f t="shared" si="0"/>
        <v>0.05555555555555555</v>
      </c>
      <c r="M47" s="43">
        <v>17</v>
      </c>
      <c r="N47" s="42">
        <f t="shared" si="1"/>
        <v>0.9444444444444444</v>
      </c>
    </row>
    <row r="48" spans="1:14" ht="14.25">
      <c r="A48" s="44" t="s">
        <v>42</v>
      </c>
      <c r="B48" s="47">
        <v>4</v>
      </c>
      <c r="C48" s="35">
        <v>0</v>
      </c>
      <c r="D48" s="36">
        <f t="shared" si="3"/>
        <v>0</v>
      </c>
      <c r="E48" s="35">
        <v>0</v>
      </c>
      <c r="F48" s="37">
        <f t="shared" si="4"/>
        <v>0</v>
      </c>
      <c r="G48" s="38">
        <v>1</v>
      </c>
      <c r="H48" s="36">
        <f t="shared" si="5"/>
        <v>0.25</v>
      </c>
      <c r="I48" s="39">
        <v>3</v>
      </c>
      <c r="J48" s="40">
        <f t="shared" si="2"/>
        <v>0.75</v>
      </c>
      <c r="K48" s="41">
        <v>0</v>
      </c>
      <c r="L48" s="42">
        <f t="shared" si="0"/>
        <v>0</v>
      </c>
      <c r="M48" s="43">
        <v>4</v>
      </c>
      <c r="N48" s="42">
        <f t="shared" si="1"/>
        <v>1</v>
      </c>
    </row>
    <row r="49" spans="1:14" ht="14.25">
      <c r="A49" s="19" t="s">
        <v>43</v>
      </c>
      <c r="B49" s="20">
        <v>283</v>
      </c>
      <c r="C49" s="29">
        <v>93</v>
      </c>
      <c r="D49" s="30">
        <f t="shared" si="3"/>
        <v>0.3286219081272085</v>
      </c>
      <c r="E49" s="29">
        <v>31</v>
      </c>
      <c r="F49" s="31">
        <f t="shared" si="4"/>
        <v>0.10954063604240283</v>
      </c>
      <c r="G49" s="32">
        <v>46</v>
      </c>
      <c r="H49" s="30">
        <f t="shared" si="5"/>
        <v>0.1625441696113074</v>
      </c>
      <c r="I49" s="24">
        <v>113</v>
      </c>
      <c r="J49" s="33">
        <f t="shared" si="2"/>
        <v>0.3992932862190813</v>
      </c>
      <c r="K49" s="26">
        <v>128</v>
      </c>
      <c r="L49" s="27">
        <f t="shared" si="0"/>
        <v>0.45229681978798586</v>
      </c>
      <c r="M49" s="28">
        <v>155</v>
      </c>
      <c r="N49" s="27">
        <f t="shared" si="1"/>
        <v>0.5477031802120141</v>
      </c>
    </row>
    <row r="50" spans="1:14" ht="14.25">
      <c r="A50" s="2" t="s">
        <v>44</v>
      </c>
      <c r="B50" s="34">
        <v>114</v>
      </c>
      <c r="C50" s="35">
        <v>24</v>
      </c>
      <c r="D50" s="36">
        <f t="shared" si="3"/>
        <v>0.21052631578947367</v>
      </c>
      <c r="E50" s="35">
        <v>10</v>
      </c>
      <c r="F50" s="37">
        <f t="shared" si="4"/>
        <v>0.08771929824561403</v>
      </c>
      <c r="G50" s="38">
        <v>15</v>
      </c>
      <c r="H50" s="36">
        <f t="shared" si="5"/>
        <v>0.13157894736842105</v>
      </c>
      <c r="I50" s="39">
        <v>65</v>
      </c>
      <c r="J50" s="40">
        <f t="shared" si="2"/>
        <v>0.5701754385964912</v>
      </c>
      <c r="K50" s="41">
        <v>62</v>
      </c>
      <c r="L50" s="42">
        <f t="shared" si="0"/>
        <v>0.543859649122807</v>
      </c>
      <c r="M50" s="43">
        <v>52</v>
      </c>
      <c r="N50" s="42">
        <f t="shared" si="1"/>
        <v>0.45614035087719296</v>
      </c>
    </row>
    <row r="51" spans="1:14" ht="14.25">
      <c r="A51" s="44" t="s">
        <v>139</v>
      </c>
      <c r="B51" s="34">
        <v>5</v>
      </c>
      <c r="C51" s="35">
        <v>0</v>
      </c>
      <c r="D51" s="36">
        <f t="shared" si="3"/>
        <v>0</v>
      </c>
      <c r="E51" s="35">
        <v>0</v>
      </c>
      <c r="F51" s="37">
        <f t="shared" si="4"/>
        <v>0</v>
      </c>
      <c r="G51" s="38">
        <v>0</v>
      </c>
      <c r="H51" s="36">
        <f t="shared" si="5"/>
        <v>0</v>
      </c>
      <c r="I51" s="39">
        <v>5</v>
      </c>
      <c r="J51" s="40">
        <f t="shared" si="2"/>
        <v>1</v>
      </c>
      <c r="K51" s="41">
        <v>1</v>
      </c>
      <c r="L51" s="42">
        <f t="shared" si="0"/>
        <v>0.2</v>
      </c>
      <c r="M51" s="43">
        <v>4</v>
      </c>
      <c r="N51" s="42">
        <f t="shared" si="1"/>
        <v>0.8</v>
      </c>
    </row>
    <row r="52" spans="1:14" ht="14.25">
      <c r="A52" s="2" t="s">
        <v>45</v>
      </c>
      <c r="B52" s="34">
        <v>9</v>
      </c>
      <c r="C52" s="35">
        <v>3</v>
      </c>
      <c r="D52" s="36">
        <f t="shared" si="3"/>
        <v>0.3333333333333333</v>
      </c>
      <c r="E52" s="35">
        <v>0</v>
      </c>
      <c r="F52" s="37">
        <f t="shared" si="4"/>
        <v>0</v>
      </c>
      <c r="G52" s="38">
        <v>1</v>
      </c>
      <c r="H52" s="36">
        <f t="shared" si="5"/>
        <v>0.1111111111111111</v>
      </c>
      <c r="I52" s="39">
        <v>5</v>
      </c>
      <c r="J52" s="40">
        <f t="shared" si="2"/>
        <v>0.5555555555555556</v>
      </c>
      <c r="K52" s="41">
        <v>5</v>
      </c>
      <c r="L52" s="42">
        <f t="shared" si="0"/>
        <v>0.5555555555555556</v>
      </c>
      <c r="M52" s="43">
        <v>4</v>
      </c>
      <c r="N52" s="42">
        <f t="shared" si="1"/>
        <v>0.4444444444444444</v>
      </c>
    </row>
    <row r="53" spans="1:14" ht="14.25">
      <c r="A53" s="2" t="s">
        <v>46</v>
      </c>
      <c r="B53" s="34">
        <v>154</v>
      </c>
      <c r="C53" s="35">
        <v>66</v>
      </c>
      <c r="D53" s="36">
        <f t="shared" si="3"/>
        <v>0.42857142857142855</v>
      </c>
      <c r="E53" s="35">
        <v>21</v>
      </c>
      <c r="F53" s="37">
        <f t="shared" si="4"/>
        <v>0.13636363636363635</v>
      </c>
      <c r="G53" s="38">
        <v>30</v>
      </c>
      <c r="H53" s="36">
        <f t="shared" si="5"/>
        <v>0.19480519480519481</v>
      </c>
      <c r="I53" s="39">
        <v>37</v>
      </c>
      <c r="J53" s="40">
        <f t="shared" si="2"/>
        <v>0.24025974025974026</v>
      </c>
      <c r="K53" s="41">
        <v>59</v>
      </c>
      <c r="L53" s="42">
        <f t="shared" si="0"/>
        <v>0.38311688311688313</v>
      </c>
      <c r="M53" s="43">
        <v>95</v>
      </c>
      <c r="N53" s="42">
        <f t="shared" si="1"/>
        <v>0.6168831168831169</v>
      </c>
    </row>
    <row r="54" spans="1:14" ht="14.25">
      <c r="A54" s="44" t="s">
        <v>138</v>
      </c>
      <c r="B54" s="34">
        <v>1</v>
      </c>
      <c r="C54" s="35">
        <v>0</v>
      </c>
      <c r="D54" s="36">
        <f t="shared" si="3"/>
        <v>0</v>
      </c>
      <c r="E54" s="35">
        <v>0</v>
      </c>
      <c r="F54" s="37">
        <f t="shared" si="4"/>
        <v>0</v>
      </c>
      <c r="G54" s="38">
        <v>0</v>
      </c>
      <c r="H54" s="36">
        <f t="shared" si="5"/>
        <v>0</v>
      </c>
      <c r="I54" s="39">
        <v>1</v>
      </c>
      <c r="J54" s="40">
        <f t="shared" si="2"/>
        <v>1</v>
      </c>
      <c r="K54" s="41">
        <v>1</v>
      </c>
      <c r="L54" s="42">
        <f t="shared" si="0"/>
        <v>1</v>
      </c>
      <c r="M54" s="43">
        <v>0</v>
      </c>
      <c r="N54" s="42">
        <f t="shared" si="1"/>
        <v>0</v>
      </c>
    </row>
    <row r="55" spans="1:14" ht="14.25">
      <c r="A55" s="19" t="s">
        <v>47</v>
      </c>
      <c r="B55" s="20">
        <v>398</v>
      </c>
      <c r="C55" s="21">
        <v>62</v>
      </c>
      <c r="D55" s="22">
        <f t="shared" si="3"/>
        <v>0.15577889447236182</v>
      </c>
      <c r="E55" s="21">
        <v>37</v>
      </c>
      <c r="F55" s="54">
        <f t="shared" si="4"/>
        <v>0.09296482412060302</v>
      </c>
      <c r="G55" s="23">
        <v>86</v>
      </c>
      <c r="H55" s="22">
        <f t="shared" si="5"/>
        <v>0.21608040201005024</v>
      </c>
      <c r="I55" s="21">
        <v>213</v>
      </c>
      <c r="J55" s="33">
        <f t="shared" si="2"/>
        <v>0.535175879396985</v>
      </c>
      <c r="K55" s="26">
        <v>106</v>
      </c>
      <c r="L55" s="27">
        <f t="shared" si="0"/>
        <v>0.2663316582914573</v>
      </c>
      <c r="M55" s="28">
        <v>302</v>
      </c>
      <c r="N55" s="27">
        <f t="shared" si="1"/>
        <v>0.7587939698492462</v>
      </c>
    </row>
    <row r="56" spans="1:14" ht="14.25">
      <c r="A56" s="2" t="s">
        <v>48</v>
      </c>
      <c r="B56" s="34">
        <v>8</v>
      </c>
      <c r="C56" s="48">
        <v>1</v>
      </c>
      <c r="D56" s="49">
        <f t="shared" si="3"/>
        <v>0.125</v>
      </c>
      <c r="E56" s="48">
        <v>1</v>
      </c>
      <c r="F56" s="50">
        <f t="shared" si="4"/>
        <v>0.125</v>
      </c>
      <c r="G56" s="38">
        <v>0</v>
      </c>
      <c r="H56" s="36">
        <f t="shared" si="5"/>
        <v>0</v>
      </c>
      <c r="I56" s="39">
        <v>6</v>
      </c>
      <c r="J56" s="40">
        <f t="shared" si="2"/>
        <v>0.75</v>
      </c>
      <c r="K56" s="41">
        <v>1</v>
      </c>
      <c r="L56" s="42">
        <f t="shared" si="0"/>
        <v>0.125</v>
      </c>
      <c r="M56" s="43">
        <v>7</v>
      </c>
      <c r="N56" s="42">
        <f t="shared" si="1"/>
        <v>0.875</v>
      </c>
    </row>
    <row r="57" spans="1:14" ht="14.25">
      <c r="A57" s="44" t="s">
        <v>49</v>
      </c>
      <c r="B57" s="47">
        <v>117</v>
      </c>
      <c r="C57" s="35">
        <v>12</v>
      </c>
      <c r="D57" s="36">
        <f t="shared" si="3"/>
        <v>0.10256410256410256</v>
      </c>
      <c r="E57" s="35">
        <v>11</v>
      </c>
      <c r="F57" s="37">
        <f t="shared" si="4"/>
        <v>0.09401709401709402</v>
      </c>
      <c r="G57" s="38">
        <v>17</v>
      </c>
      <c r="H57" s="36">
        <f t="shared" si="5"/>
        <v>0.1452991452991453</v>
      </c>
      <c r="I57" s="39">
        <v>77</v>
      </c>
      <c r="J57" s="40">
        <f t="shared" si="2"/>
        <v>0.6581196581196581</v>
      </c>
      <c r="K57" s="41">
        <v>34</v>
      </c>
      <c r="L57" s="42">
        <f t="shared" si="0"/>
        <v>0.2905982905982906</v>
      </c>
      <c r="M57" s="43">
        <v>83</v>
      </c>
      <c r="N57" s="42">
        <f t="shared" si="1"/>
        <v>0.7094017094017094</v>
      </c>
    </row>
    <row r="58" spans="1:14" ht="14.25">
      <c r="A58" s="44" t="s">
        <v>140</v>
      </c>
      <c r="B58" s="47">
        <v>2</v>
      </c>
      <c r="C58" s="35">
        <v>0</v>
      </c>
      <c r="D58" s="36">
        <f t="shared" si="3"/>
        <v>0</v>
      </c>
      <c r="E58" s="35">
        <v>0</v>
      </c>
      <c r="F58" s="37">
        <f t="shared" si="4"/>
        <v>0</v>
      </c>
      <c r="G58" s="38">
        <v>0</v>
      </c>
      <c r="H58" s="36">
        <f t="shared" si="5"/>
        <v>0</v>
      </c>
      <c r="I58" s="39">
        <v>2</v>
      </c>
      <c r="J58" s="40">
        <f t="shared" si="2"/>
        <v>1</v>
      </c>
      <c r="K58" s="41">
        <v>0</v>
      </c>
      <c r="L58" s="42">
        <f t="shared" si="0"/>
        <v>0</v>
      </c>
      <c r="M58" s="43">
        <v>2</v>
      </c>
      <c r="N58" s="42">
        <f t="shared" si="1"/>
        <v>1</v>
      </c>
    </row>
    <row r="59" spans="1:14" ht="14.25">
      <c r="A59" s="44" t="s">
        <v>50</v>
      </c>
      <c r="B59" s="47">
        <v>97</v>
      </c>
      <c r="C59" s="35">
        <v>12</v>
      </c>
      <c r="D59" s="36">
        <f t="shared" si="3"/>
        <v>0.12371134020618557</v>
      </c>
      <c r="E59" s="35">
        <v>7</v>
      </c>
      <c r="F59" s="37">
        <f t="shared" si="4"/>
        <v>0.07216494845360824</v>
      </c>
      <c r="G59" s="38">
        <v>21</v>
      </c>
      <c r="H59" s="36">
        <f t="shared" si="5"/>
        <v>0.21649484536082475</v>
      </c>
      <c r="I59" s="39">
        <v>57</v>
      </c>
      <c r="J59" s="40">
        <f t="shared" si="2"/>
        <v>0.5876288659793815</v>
      </c>
      <c r="K59" s="41">
        <v>45</v>
      </c>
      <c r="L59" s="42">
        <f t="shared" si="0"/>
        <v>0.4639175257731959</v>
      </c>
      <c r="M59" s="43">
        <v>52</v>
      </c>
      <c r="N59" s="42">
        <f t="shared" si="1"/>
        <v>0.5360824742268041</v>
      </c>
    </row>
    <row r="60" spans="1:14" ht="14.25">
      <c r="A60" s="44" t="s">
        <v>141</v>
      </c>
      <c r="B60" s="47">
        <v>5</v>
      </c>
      <c r="C60" s="35">
        <v>0</v>
      </c>
      <c r="D60" s="36">
        <f t="shared" si="3"/>
        <v>0</v>
      </c>
      <c r="E60" s="35">
        <v>0</v>
      </c>
      <c r="F60" s="37">
        <f t="shared" si="4"/>
        <v>0</v>
      </c>
      <c r="G60" s="38">
        <v>0</v>
      </c>
      <c r="H60" s="36">
        <f t="shared" si="5"/>
        <v>0</v>
      </c>
      <c r="I60" s="39">
        <v>5</v>
      </c>
      <c r="J60" s="40">
        <f t="shared" si="2"/>
        <v>1</v>
      </c>
      <c r="K60" s="41">
        <v>2</v>
      </c>
      <c r="L60" s="42">
        <f t="shared" si="0"/>
        <v>0.4</v>
      </c>
      <c r="M60" s="43">
        <v>3</v>
      </c>
      <c r="N60" s="42">
        <f t="shared" si="1"/>
        <v>0.6</v>
      </c>
    </row>
    <row r="61" spans="1:14" ht="23.25" customHeight="1">
      <c r="A61" s="55" t="s">
        <v>51</v>
      </c>
      <c r="B61" s="47">
        <v>8</v>
      </c>
      <c r="C61" s="35">
        <v>0</v>
      </c>
      <c r="D61" s="36">
        <f t="shared" si="3"/>
        <v>0</v>
      </c>
      <c r="E61" s="35">
        <v>2</v>
      </c>
      <c r="F61" s="37">
        <f t="shared" si="4"/>
        <v>0.25</v>
      </c>
      <c r="G61" s="38">
        <v>3</v>
      </c>
      <c r="H61" s="36">
        <f t="shared" si="5"/>
        <v>0.375</v>
      </c>
      <c r="I61" s="39">
        <v>3</v>
      </c>
      <c r="J61" s="40">
        <f t="shared" si="2"/>
        <v>0.375</v>
      </c>
      <c r="K61" s="41">
        <v>5</v>
      </c>
      <c r="L61" s="42">
        <f t="shared" si="0"/>
        <v>0.625</v>
      </c>
      <c r="M61" s="43">
        <v>3</v>
      </c>
      <c r="N61" s="42">
        <f t="shared" si="1"/>
        <v>0.375</v>
      </c>
    </row>
    <row r="62" spans="1:14" ht="14.25">
      <c r="A62" s="2" t="s">
        <v>52</v>
      </c>
      <c r="B62" s="34">
        <v>21</v>
      </c>
      <c r="C62" s="35">
        <v>5</v>
      </c>
      <c r="D62" s="36">
        <f t="shared" si="3"/>
        <v>0.23809523809523808</v>
      </c>
      <c r="E62" s="35">
        <v>4</v>
      </c>
      <c r="F62" s="37">
        <f t="shared" si="4"/>
        <v>0.19047619047619047</v>
      </c>
      <c r="G62" s="38">
        <v>3</v>
      </c>
      <c r="H62" s="36">
        <f t="shared" si="5"/>
        <v>0.14285714285714285</v>
      </c>
      <c r="I62" s="39">
        <v>9</v>
      </c>
      <c r="J62" s="40">
        <f t="shared" si="2"/>
        <v>0.42857142857142855</v>
      </c>
      <c r="K62" s="41">
        <v>8</v>
      </c>
      <c r="L62" s="42">
        <f t="shared" si="0"/>
        <v>0.38095238095238093</v>
      </c>
      <c r="M62" s="43">
        <v>13</v>
      </c>
      <c r="N62" s="42">
        <f t="shared" si="1"/>
        <v>0.6190476190476191</v>
      </c>
    </row>
    <row r="63" spans="1:14" ht="14.25">
      <c r="A63" s="2" t="s">
        <v>53</v>
      </c>
      <c r="B63" s="34">
        <v>138</v>
      </c>
      <c r="C63" s="35">
        <v>32</v>
      </c>
      <c r="D63" s="36">
        <f t="shared" si="3"/>
        <v>0.2318840579710145</v>
      </c>
      <c r="E63" s="35">
        <v>12</v>
      </c>
      <c r="F63" s="37">
        <f t="shared" si="4"/>
        <v>0.08695652173913043</v>
      </c>
      <c r="G63" s="38">
        <v>42</v>
      </c>
      <c r="H63" s="36">
        <f t="shared" si="5"/>
        <v>0.30434782608695654</v>
      </c>
      <c r="I63" s="39">
        <v>52</v>
      </c>
      <c r="J63" s="40">
        <f t="shared" si="2"/>
        <v>0.37681159420289856</v>
      </c>
      <c r="K63" s="41">
        <v>10</v>
      </c>
      <c r="L63" s="42">
        <f t="shared" si="0"/>
        <v>0.07246376811594203</v>
      </c>
      <c r="M63" s="43">
        <v>138</v>
      </c>
      <c r="N63" s="42">
        <f t="shared" si="1"/>
        <v>1</v>
      </c>
    </row>
    <row r="64" spans="1:14" ht="14.25">
      <c r="A64" s="44" t="s">
        <v>54</v>
      </c>
      <c r="B64" s="47">
        <v>2</v>
      </c>
      <c r="C64" s="35">
        <v>0</v>
      </c>
      <c r="D64" s="36">
        <f t="shared" si="3"/>
        <v>0</v>
      </c>
      <c r="E64" s="48">
        <v>0</v>
      </c>
      <c r="F64" s="50">
        <f t="shared" si="4"/>
        <v>0</v>
      </c>
      <c r="G64" s="38">
        <v>0</v>
      </c>
      <c r="H64" s="36">
        <f t="shared" si="5"/>
        <v>0</v>
      </c>
      <c r="I64" s="39">
        <v>2</v>
      </c>
      <c r="J64" s="40">
        <f t="shared" si="2"/>
        <v>1</v>
      </c>
      <c r="K64" s="41">
        <v>1</v>
      </c>
      <c r="L64" s="42">
        <f t="shared" si="0"/>
        <v>0.5</v>
      </c>
      <c r="M64" s="43">
        <v>1</v>
      </c>
      <c r="N64" s="42">
        <f t="shared" si="1"/>
        <v>0.5</v>
      </c>
    </row>
    <row r="65" spans="1:14" ht="14.25">
      <c r="A65" s="19" t="s">
        <v>55</v>
      </c>
      <c r="B65" s="20">
        <v>269</v>
      </c>
      <c r="C65" s="21">
        <v>35</v>
      </c>
      <c r="D65" s="22">
        <f t="shared" si="3"/>
        <v>0.13011152416356878</v>
      </c>
      <c r="E65" s="21">
        <v>25</v>
      </c>
      <c r="F65" s="54">
        <f t="shared" si="4"/>
        <v>0.09293680297397769</v>
      </c>
      <c r="G65" s="23">
        <v>51</v>
      </c>
      <c r="H65" s="22">
        <f t="shared" si="5"/>
        <v>0.1895910780669145</v>
      </c>
      <c r="I65" s="21">
        <v>158</v>
      </c>
      <c r="J65" s="33">
        <f t="shared" si="2"/>
        <v>0.587360594795539</v>
      </c>
      <c r="K65" s="26">
        <v>114</v>
      </c>
      <c r="L65" s="27">
        <f t="shared" si="0"/>
        <v>0.42379182156133827</v>
      </c>
      <c r="M65" s="26">
        <v>155</v>
      </c>
      <c r="N65" s="27">
        <f t="shared" si="1"/>
        <v>0.5762081784386617</v>
      </c>
    </row>
    <row r="66" spans="1:14" ht="14.25">
      <c r="A66" s="2" t="s">
        <v>56</v>
      </c>
      <c r="B66" s="34">
        <v>196</v>
      </c>
      <c r="C66" s="35">
        <v>24</v>
      </c>
      <c r="D66" s="36">
        <f t="shared" si="3"/>
        <v>0.12244897959183673</v>
      </c>
      <c r="E66" s="35">
        <v>23</v>
      </c>
      <c r="F66" s="37">
        <f t="shared" si="4"/>
        <v>0.11734693877551021</v>
      </c>
      <c r="G66" s="38">
        <v>40</v>
      </c>
      <c r="H66" s="36">
        <f t="shared" si="5"/>
        <v>0.20408163265306123</v>
      </c>
      <c r="I66" s="39">
        <v>109</v>
      </c>
      <c r="J66" s="40">
        <f t="shared" si="2"/>
        <v>0.5561224489795918</v>
      </c>
      <c r="K66" s="41">
        <v>73</v>
      </c>
      <c r="L66" s="42">
        <f t="shared" si="0"/>
        <v>0.37244897959183676</v>
      </c>
      <c r="M66" s="43">
        <v>123</v>
      </c>
      <c r="N66" s="42">
        <f t="shared" si="1"/>
        <v>0.6275510204081632</v>
      </c>
    </row>
    <row r="67" spans="1:14" ht="14.25">
      <c r="A67" s="44" t="s">
        <v>142</v>
      </c>
      <c r="B67" s="34">
        <v>6</v>
      </c>
      <c r="C67" s="35">
        <v>0</v>
      </c>
      <c r="D67" s="36">
        <f t="shared" si="3"/>
        <v>0</v>
      </c>
      <c r="E67" s="35">
        <v>0</v>
      </c>
      <c r="F67" s="37">
        <f t="shared" si="4"/>
        <v>0</v>
      </c>
      <c r="G67" s="38">
        <v>0</v>
      </c>
      <c r="H67" s="36">
        <f t="shared" si="5"/>
        <v>0</v>
      </c>
      <c r="I67" s="39">
        <v>6</v>
      </c>
      <c r="J67" s="40">
        <f t="shared" si="2"/>
        <v>1</v>
      </c>
      <c r="K67" s="41">
        <v>1</v>
      </c>
      <c r="L67" s="42">
        <f t="shared" si="0"/>
        <v>0.16666666666666666</v>
      </c>
      <c r="M67" s="43">
        <v>5</v>
      </c>
      <c r="N67" s="42">
        <f t="shared" si="1"/>
        <v>0.8333333333333334</v>
      </c>
    </row>
    <row r="68" spans="1:14" ht="14.25">
      <c r="A68" s="2" t="s">
        <v>57</v>
      </c>
      <c r="B68" s="34">
        <v>15</v>
      </c>
      <c r="C68" s="35">
        <v>2</v>
      </c>
      <c r="D68" s="36">
        <f t="shared" si="3"/>
        <v>0.13333333333333333</v>
      </c>
      <c r="E68" s="35">
        <v>2</v>
      </c>
      <c r="F68" s="37">
        <f t="shared" si="4"/>
        <v>0.13333333333333333</v>
      </c>
      <c r="G68" s="51">
        <v>2</v>
      </c>
      <c r="H68" s="49">
        <f t="shared" si="5"/>
        <v>0.13333333333333333</v>
      </c>
      <c r="I68" s="39">
        <v>9</v>
      </c>
      <c r="J68" s="40">
        <f t="shared" si="2"/>
        <v>0.6</v>
      </c>
      <c r="K68" s="41">
        <v>6</v>
      </c>
      <c r="L68" s="42">
        <f t="shared" si="0"/>
        <v>0.4</v>
      </c>
      <c r="M68" s="43">
        <v>9</v>
      </c>
      <c r="N68" s="42">
        <f t="shared" si="1"/>
        <v>0.6</v>
      </c>
    </row>
    <row r="69" spans="1:14" ht="14.25">
      <c r="A69" s="44" t="s">
        <v>143</v>
      </c>
      <c r="B69" s="34">
        <v>1</v>
      </c>
      <c r="C69" s="35">
        <v>0</v>
      </c>
      <c r="D69" s="36">
        <f t="shared" si="3"/>
        <v>0</v>
      </c>
      <c r="E69" s="35">
        <v>0</v>
      </c>
      <c r="F69" s="37">
        <f t="shared" si="4"/>
        <v>0</v>
      </c>
      <c r="G69" s="51">
        <v>0</v>
      </c>
      <c r="H69" s="49">
        <f t="shared" si="5"/>
        <v>0</v>
      </c>
      <c r="I69" s="39">
        <v>1</v>
      </c>
      <c r="J69" s="40">
        <f t="shared" si="2"/>
        <v>1</v>
      </c>
      <c r="K69" s="41">
        <v>1</v>
      </c>
      <c r="L69" s="42">
        <f t="shared" si="0"/>
        <v>1</v>
      </c>
      <c r="M69" s="43">
        <v>0</v>
      </c>
      <c r="N69" s="42">
        <f t="shared" si="1"/>
        <v>0</v>
      </c>
    </row>
    <row r="70" spans="1:14" ht="14.25">
      <c r="A70" s="2" t="s">
        <v>58</v>
      </c>
      <c r="B70" s="34">
        <v>51</v>
      </c>
      <c r="C70" s="35">
        <v>9</v>
      </c>
      <c r="D70" s="36">
        <f t="shared" si="3"/>
        <v>0.17647058823529413</v>
      </c>
      <c r="E70" s="35">
        <v>0</v>
      </c>
      <c r="F70" s="37">
        <f t="shared" si="4"/>
        <v>0</v>
      </c>
      <c r="G70" s="38">
        <v>9</v>
      </c>
      <c r="H70" s="36">
        <f t="shared" si="5"/>
        <v>0.17647058823529413</v>
      </c>
      <c r="I70" s="39">
        <v>33</v>
      </c>
      <c r="J70" s="40">
        <f t="shared" si="2"/>
        <v>0.6470588235294118</v>
      </c>
      <c r="K70" s="41">
        <v>33</v>
      </c>
      <c r="L70" s="42">
        <f t="shared" si="0"/>
        <v>0.6470588235294118</v>
      </c>
      <c r="M70" s="43">
        <v>18</v>
      </c>
      <c r="N70" s="42">
        <f t="shared" si="1"/>
        <v>0.35294117647058826</v>
      </c>
    </row>
    <row r="71" spans="1:14" ht="14.25">
      <c r="A71" s="19" t="s">
        <v>59</v>
      </c>
      <c r="B71" s="20">
        <v>51</v>
      </c>
      <c r="C71" s="21">
        <v>9</v>
      </c>
      <c r="D71" s="22">
        <f t="shared" si="3"/>
        <v>0.17647058823529413</v>
      </c>
      <c r="E71" s="21">
        <v>5</v>
      </c>
      <c r="F71" s="54">
        <f t="shared" si="4"/>
        <v>0.09803921568627451</v>
      </c>
      <c r="G71" s="23">
        <v>7</v>
      </c>
      <c r="H71" s="22">
        <f t="shared" si="5"/>
        <v>0.13725490196078433</v>
      </c>
      <c r="I71" s="24">
        <v>29</v>
      </c>
      <c r="J71" s="33">
        <f t="shared" si="2"/>
        <v>0.5686274509803921</v>
      </c>
      <c r="K71" s="26">
        <v>20</v>
      </c>
      <c r="L71" s="27">
        <f t="shared" si="0"/>
        <v>0.39215686274509803</v>
      </c>
      <c r="M71" s="28">
        <v>31</v>
      </c>
      <c r="N71" s="27">
        <f t="shared" si="1"/>
        <v>0.6078431372549019</v>
      </c>
    </row>
    <row r="72" spans="1:14" ht="14.25">
      <c r="A72" s="2" t="s">
        <v>60</v>
      </c>
      <c r="B72" s="34">
        <v>33</v>
      </c>
      <c r="C72" s="35">
        <v>9</v>
      </c>
      <c r="D72" s="36">
        <f t="shared" si="3"/>
        <v>0.2727272727272727</v>
      </c>
      <c r="E72" s="35">
        <v>3</v>
      </c>
      <c r="F72" s="37">
        <f t="shared" si="4"/>
        <v>0.09090909090909091</v>
      </c>
      <c r="G72" s="38">
        <v>4</v>
      </c>
      <c r="H72" s="36">
        <f t="shared" si="5"/>
        <v>0.12121212121212122</v>
      </c>
      <c r="I72" s="39">
        <v>17</v>
      </c>
      <c r="J72" s="40">
        <f t="shared" si="2"/>
        <v>0.5151515151515151</v>
      </c>
      <c r="K72" s="41">
        <v>11</v>
      </c>
      <c r="L72" s="42">
        <f t="shared" si="0"/>
        <v>0.3333333333333333</v>
      </c>
      <c r="M72" s="43">
        <v>22</v>
      </c>
      <c r="N72" s="42">
        <f t="shared" si="1"/>
        <v>0.6666666666666666</v>
      </c>
    </row>
    <row r="73" spans="1:14" ht="14.25">
      <c r="A73" s="2" t="s">
        <v>61</v>
      </c>
      <c r="B73" s="34">
        <v>1</v>
      </c>
      <c r="C73" s="48">
        <v>0</v>
      </c>
      <c r="D73" s="49">
        <f t="shared" si="3"/>
        <v>0</v>
      </c>
      <c r="E73" s="35">
        <v>1</v>
      </c>
      <c r="F73" s="37">
        <f t="shared" si="4"/>
        <v>1</v>
      </c>
      <c r="G73" s="51">
        <v>0</v>
      </c>
      <c r="H73" s="49">
        <f t="shared" si="5"/>
        <v>0</v>
      </c>
      <c r="I73" s="39">
        <v>0</v>
      </c>
      <c r="J73" s="40">
        <f t="shared" si="2"/>
        <v>0</v>
      </c>
      <c r="K73" s="41">
        <v>0</v>
      </c>
      <c r="L73" s="42">
        <f t="shared" si="0"/>
        <v>0</v>
      </c>
      <c r="M73" s="43">
        <v>1</v>
      </c>
      <c r="N73" s="42">
        <f t="shared" si="1"/>
        <v>1</v>
      </c>
    </row>
    <row r="74" spans="1:14" ht="14.25">
      <c r="A74" s="44" t="s">
        <v>62</v>
      </c>
      <c r="B74" s="47">
        <v>2</v>
      </c>
      <c r="C74" s="48">
        <v>0</v>
      </c>
      <c r="D74" s="49">
        <f t="shared" si="3"/>
        <v>0</v>
      </c>
      <c r="E74" s="35">
        <v>0</v>
      </c>
      <c r="F74" s="37">
        <f t="shared" si="4"/>
        <v>0</v>
      </c>
      <c r="G74" s="38">
        <v>0</v>
      </c>
      <c r="H74" s="36">
        <f t="shared" si="5"/>
        <v>0</v>
      </c>
      <c r="I74" s="39">
        <v>2</v>
      </c>
      <c r="J74" s="40">
        <f t="shared" si="2"/>
        <v>1</v>
      </c>
      <c r="K74" s="41">
        <v>1</v>
      </c>
      <c r="L74" s="42">
        <f t="shared" si="0"/>
        <v>0.5</v>
      </c>
      <c r="M74" s="43">
        <v>1</v>
      </c>
      <c r="N74" s="42">
        <f t="shared" si="1"/>
        <v>0.5</v>
      </c>
    </row>
    <row r="75" spans="1:14" ht="14.25">
      <c r="A75" s="44" t="s">
        <v>63</v>
      </c>
      <c r="B75" s="47">
        <v>7</v>
      </c>
      <c r="C75" s="48">
        <v>0</v>
      </c>
      <c r="D75" s="49">
        <f t="shared" si="3"/>
        <v>0</v>
      </c>
      <c r="E75" s="35">
        <v>1</v>
      </c>
      <c r="F75" s="37">
        <f t="shared" si="4"/>
        <v>0.14285714285714285</v>
      </c>
      <c r="G75" s="38">
        <v>2</v>
      </c>
      <c r="H75" s="36">
        <f t="shared" si="5"/>
        <v>0.2857142857142857</v>
      </c>
      <c r="I75" s="39">
        <v>4</v>
      </c>
      <c r="J75" s="40">
        <f t="shared" si="2"/>
        <v>0.5714285714285714</v>
      </c>
      <c r="K75" s="41">
        <v>6</v>
      </c>
      <c r="L75" s="42">
        <f t="shared" si="0"/>
        <v>0.8571428571428571</v>
      </c>
      <c r="M75" s="43">
        <v>1</v>
      </c>
      <c r="N75" s="42">
        <f t="shared" si="1"/>
        <v>0.14285714285714285</v>
      </c>
    </row>
    <row r="76" spans="1:14" ht="14.25">
      <c r="A76" s="44" t="s">
        <v>64</v>
      </c>
      <c r="B76" s="47">
        <v>7</v>
      </c>
      <c r="C76" s="48">
        <v>0</v>
      </c>
      <c r="D76" s="49">
        <f t="shared" si="3"/>
        <v>0</v>
      </c>
      <c r="E76" s="35">
        <v>0</v>
      </c>
      <c r="F76" s="37">
        <f t="shared" si="4"/>
        <v>0</v>
      </c>
      <c r="G76" s="38">
        <v>1</v>
      </c>
      <c r="H76" s="36">
        <f t="shared" si="5"/>
        <v>0.14285714285714285</v>
      </c>
      <c r="I76" s="39">
        <v>6</v>
      </c>
      <c r="J76" s="40">
        <f t="shared" si="2"/>
        <v>0.8571428571428571</v>
      </c>
      <c r="K76" s="41">
        <v>2</v>
      </c>
      <c r="L76" s="42">
        <f t="shared" si="0"/>
        <v>0.2857142857142857</v>
      </c>
      <c r="M76" s="43">
        <v>5</v>
      </c>
      <c r="N76" s="42">
        <f t="shared" si="1"/>
        <v>0.7142857142857143</v>
      </c>
    </row>
    <row r="77" spans="1:14" ht="14.25">
      <c r="A77" s="19" t="s">
        <v>65</v>
      </c>
      <c r="B77" s="20">
        <v>9</v>
      </c>
      <c r="C77" s="29">
        <v>0</v>
      </c>
      <c r="D77" s="30">
        <f t="shared" si="3"/>
        <v>0</v>
      </c>
      <c r="E77" s="29">
        <v>0</v>
      </c>
      <c r="F77" s="31">
        <f t="shared" si="4"/>
        <v>0</v>
      </c>
      <c r="G77" s="32">
        <v>0</v>
      </c>
      <c r="H77" s="30">
        <f t="shared" si="5"/>
        <v>0</v>
      </c>
      <c r="I77" s="24">
        <v>9</v>
      </c>
      <c r="J77" s="33">
        <f t="shared" si="2"/>
        <v>1</v>
      </c>
      <c r="K77" s="26">
        <v>4</v>
      </c>
      <c r="L77" s="27">
        <f t="shared" si="0"/>
        <v>0.4444444444444444</v>
      </c>
      <c r="M77" s="28">
        <v>5</v>
      </c>
      <c r="N77" s="27">
        <f t="shared" si="1"/>
        <v>0.5555555555555556</v>
      </c>
    </row>
    <row r="78" spans="1:14" ht="14.25">
      <c r="A78" s="19" t="s">
        <v>66</v>
      </c>
      <c r="B78" s="20">
        <v>71</v>
      </c>
      <c r="C78" s="29">
        <v>11</v>
      </c>
      <c r="D78" s="30">
        <f t="shared" si="3"/>
        <v>0.15492957746478872</v>
      </c>
      <c r="E78" s="29">
        <v>3</v>
      </c>
      <c r="F78" s="31">
        <f t="shared" si="4"/>
        <v>0.04225352112676056</v>
      </c>
      <c r="G78" s="32">
        <v>11</v>
      </c>
      <c r="H78" s="30">
        <f t="shared" si="5"/>
        <v>0.15492957746478872</v>
      </c>
      <c r="I78" s="24">
        <v>44</v>
      </c>
      <c r="J78" s="33">
        <f t="shared" si="2"/>
        <v>0.6197183098591549</v>
      </c>
      <c r="K78" s="26">
        <v>29</v>
      </c>
      <c r="L78" s="27">
        <f t="shared" si="0"/>
        <v>0.4084507042253521</v>
      </c>
      <c r="M78" s="28">
        <v>42</v>
      </c>
      <c r="N78" s="27">
        <f t="shared" si="1"/>
        <v>0.5915492957746479</v>
      </c>
    </row>
    <row r="79" spans="1:14" ht="14.25">
      <c r="A79" s="2" t="s">
        <v>67</v>
      </c>
      <c r="B79" s="34">
        <v>59</v>
      </c>
      <c r="C79" s="35">
        <v>9</v>
      </c>
      <c r="D79" s="36">
        <f t="shared" si="3"/>
        <v>0.15254237288135594</v>
      </c>
      <c r="E79" s="35">
        <v>3</v>
      </c>
      <c r="F79" s="37">
        <f t="shared" si="4"/>
        <v>0.05084745762711865</v>
      </c>
      <c r="G79" s="38">
        <v>8</v>
      </c>
      <c r="H79" s="36">
        <f t="shared" si="5"/>
        <v>0.13559322033898305</v>
      </c>
      <c r="I79" s="39">
        <v>37</v>
      </c>
      <c r="J79" s="40">
        <f t="shared" si="2"/>
        <v>0.6271186440677966</v>
      </c>
      <c r="K79" s="41">
        <v>24</v>
      </c>
      <c r="L79" s="42">
        <f t="shared" si="0"/>
        <v>0.4067796610169492</v>
      </c>
      <c r="M79" s="43">
        <v>35</v>
      </c>
      <c r="N79" s="42">
        <f t="shared" si="1"/>
        <v>0.5932203389830508</v>
      </c>
    </row>
    <row r="80" spans="1:14" ht="14.25">
      <c r="A80" s="44" t="s">
        <v>144</v>
      </c>
      <c r="B80" s="34">
        <v>2</v>
      </c>
      <c r="C80" s="35">
        <v>0</v>
      </c>
      <c r="D80" s="36">
        <v>0</v>
      </c>
      <c r="E80" s="35">
        <v>0</v>
      </c>
      <c r="F80" s="37">
        <f t="shared" si="4"/>
        <v>0</v>
      </c>
      <c r="G80" s="38">
        <v>1</v>
      </c>
      <c r="H80" s="36">
        <f t="shared" si="5"/>
        <v>0.5</v>
      </c>
      <c r="I80" s="39">
        <v>1</v>
      </c>
      <c r="J80" s="40">
        <f t="shared" si="2"/>
        <v>0.5</v>
      </c>
      <c r="K80" s="41">
        <v>1</v>
      </c>
      <c r="L80" s="42">
        <f t="shared" si="0"/>
        <v>0.5</v>
      </c>
      <c r="M80" s="43">
        <v>1</v>
      </c>
      <c r="N80" s="42">
        <f t="shared" si="1"/>
        <v>0.5</v>
      </c>
    </row>
    <row r="81" spans="1:14" ht="14.25">
      <c r="A81" s="2" t="s">
        <v>68</v>
      </c>
      <c r="B81" s="34">
        <v>10</v>
      </c>
      <c r="C81" s="48">
        <v>2</v>
      </c>
      <c r="D81" s="49">
        <f t="shared" si="3"/>
        <v>0.2</v>
      </c>
      <c r="E81" s="35">
        <v>0</v>
      </c>
      <c r="F81" s="37">
        <f t="shared" si="4"/>
        <v>0</v>
      </c>
      <c r="G81" s="51">
        <v>2</v>
      </c>
      <c r="H81" s="49">
        <f t="shared" si="5"/>
        <v>0.2</v>
      </c>
      <c r="I81" s="39">
        <v>6</v>
      </c>
      <c r="J81" s="40">
        <f t="shared" si="2"/>
        <v>0.6</v>
      </c>
      <c r="K81" s="41">
        <v>4</v>
      </c>
      <c r="L81" s="42">
        <f t="shared" si="0"/>
        <v>0.4</v>
      </c>
      <c r="M81" s="43">
        <v>6</v>
      </c>
      <c r="N81" s="42">
        <f t="shared" si="1"/>
        <v>0.6</v>
      </c>
    </row>
    <row r="82" spans="1:14" ht="14.25">
      <c r="A82" s="56" t="s">
        <v>69</v>
      </c>
      <c r="B82" s="57">
        <v>3</v>
      </c>
      <c r="C82" s="29">
        <v>1</v>
      </c>
      <c r="D82" s="30">
        <f t="shared" si="3"/>
        <v>0.3333333333333333</v>
      </c>
      <c r="E82" s="29">
        <v>0</v>
      </c>
      <c r="F82" s="31">
        <f t="shared" si="4"/>
        <v>0</v>
      </c>
      <c r="G82" s="32">
        <v>0</v>
      </c>
      <c r="H82" s="30">
        <f t="shared" si="5"/>
        <v>0</v>
      </c>
      <c r="I82" s="58">
        <v>2</v>
      </c>
      <c r="J82" s="59">
        <f t="shared" si="2"/>
        <v>0.6666666666666666</v>
      </c>
      <c r="K82" s="60">
        <v>0</v>
      </c>
      <c r="L82" s="61">
        <f t="shared" si="0"/>
        <v>0</v>
      </c>
      <c r="M82" s="62">
        <v>3</v>
      </c>
      <c r="N82" s="61">
        <f t="shared" si="1"/>
        <v>1</v>
      </c>
    </row>
    <row r="83" spans="1:14" ht="14.25">
      <c r="A83" s="19" t="s">
        <v>70</v>
      </c>
      <c r="B83" s="119">
        <v>40</v>
      </c>
      <c r="C83" s="29">
        <v>14</v>
      </c>
      <c r="D83" s="30">
        <f t="shared" si="3"/>
        <v>0.35</v>
      </c>
      <c r="E83" s="29">
        <v>2</v>
      </c>
      <c r="F83" s="31">
        <f t="shared" si="4"/>
        <v>0.05</v>
      </c>
      <c r="G83" s="32">
        <v>5</v>
      </c>
      <c r="H83" s="30">
        <f t="shared" si="5"/>
        <v>0.125</v>
      </c>
      <c r="I83" s="24">
        <v>19</v>
      </c>
      <c r="J83" s="33">
        <f t="shared" si="2"/>
        <v>0.475</v>
      </c>
      <c r="K83" s="26">
        <v>20</v>
      </c>
      <c r="L83" s="27">
        <f t="shared" si="0"/>
        <v>0.5</v>
      </c>
      <c r="M83" s="28">
        <v>20</v>
      </c>
      <c r="N83" s="27">
        <f t="shared" si="1"/>
        <v>0.5</v>
      </c>
    </row>
    <row r="84" spans="1:14" ht="14.25">
      <c r="A84" s="44" t="s">
        <v>71</v>
      </c>
      <c r="B84" s="47">
        <v>6</v>
      </c>
      <c r="C84" s="48">
        <v>3</v>
      </c>
      <c r="D84" s="49">
        <f t="shared" si="3"/>
        <v>0.5</v>
      </c>
      <c r="E84" s="48">
        <v>0</v>
      </c>
      <c r="F84" s="50">
        <f t="shared" si="4"/>
        <v>0</v>
      </c>
      <c r="G84" s="51">
        <v>0</v>
      </c>
      <c r="H84" s="49">
        <f t="shared" si="5"/>
        <v>0</v>
      </c>
      <c r="I84" s="39">
        <v>2</v>
      </c>
      <c r="J84" s="40">
        <f t="shared" si="2"/>
        <v>0.3333333333333333</v>
      </c>
      <c r="K84" s="41">
        <v>5</v>
      </c>
      <c r="L84" s="42">
        <f t="shared" si="0"/>
        <v>0.8333333333333334</v>
      </c>
      <c r="M84" s="43">
        <v>1</v>
      </c>
      <c r="N84" s="42">
        <f t="shared" si="1"/>
        <v>0.16666666666666666</v>
      </c>
    </row>
    <row r="85" spans="1:14" ht="14.25">
      <c r="A85" s="44" t="s">
        <v>72</v>
      </c>
      <c r="B85" s="47">
        <v>2</v>
      </c>
      <c r="C85" s="48">
        <v>0</v>
      </c>
      <c r="D85" s="49">
        <f>C85/B85</f>
        <v>0</v>
      </c>
      <c r="E85" s="48">
        <v>0</v>
      </c>
      <c r="F85" s="50">
        <f>E85/B85</f>
        <v>0</v>
      </c>
      <c r="G85" s="51">
        <v>0</v>
      </c>
      <c r="H85" s="49">
        <f>G85/B85</f>
        <v>0</v>
      </c>
      <c r="I85" s="39">
        <v>2</v>
      </c>
      <c r="J85" s="40">
        <f t="shared" si="2"/>
        <v>1</v>
      </c>
      <c r="K85" s="41">
        <v>2</v>
      </c>
      <c r="L85" s="42">
        <f t="shared" si="0"/>
        <v>1</v>
      </c>
      <c r="M85" s="43">
        <v>0</v>
      </c>
      <c r="N85" s="42">
        <f t="shared" si="1"/>
        <v>0</v>
      </c>
    </row>
    <row r="86" spans="1:14" ht="14.25">
      <c r="A86" s="44" t="s">
        <v>73</v>
      </c>
      <c r="B86" s="47">
        <v>9</v>
      </c>
      <c r="C86" s="48">
        <v>5</v>
      </c>
      <c r="D86" s="49">
        <f t="shared" si="3"/>
        <v>0.5555555555555556</v>
      </c>
      <c r="E86" s="48">
        <v>1</v>
      </c>
      <c r="F86" s="50">
        <f t="shared" si="4"/>
        <v>0.1111111111111111</v>
      </c>
      <c r="G86" s="51">
        <v>1</v>
      </c>
      <c r="H86" s="49">
        <f t="shared" si="5"/>
        <v>0.1111111111111111</v>
      </c>
      <c r="I86" s="39">
        <v>2</v>
      </c>
      <c r="J86" s="40">
        <f t="shared" si="2"/>
        <v>0.2222222222222222</v>
      </c>
      <c r="K86" s="41">
        <v>2</v>
      </c>
      <c r="L86" s="42">
        <f t="shared" si="0"/>
        <v>0.2222222222222222</v>
      </c>
      <c r="M86" s="43">
        <v>7</v>
      </c>
      <c r="N86" s="42">
        <f t="shared" si="1"/>
        <v>0.7777777777777778</v>
      </c>
    </row>
    <row r="87" spans="1:14" ht="14.25">
      <c r="A87" s="2" t="s">
        <v>74</v>
      </c>
      <c r="B87" s="34">
        <v>16</v>
      </c>
      <c r="C87" s="35">
        <v>4</v>
      </c>
      <c r="D87" s="36">
        <f t="shared" si="3"/>
        <v>0.25</v>
      </c>
      <c r="E87" s="35">
        <v>1</v>
      </c>
      <c r="F87" s="37">
        <f t="shared" si="4"/>
        <v>0.0625</v>
      </c>
      <c r="G87" s="51">
        <v>2</v>
      </c>
      <c r="H87" s="49">
        <f t="shared" si="5"/>
        <v>0.125</v>
      </c>
      <c r="I87" s="39">
        <v>9</v>
      </c>
      <c r="J87" s="40">
        <f t="shared" si="2"/>
        <v>0.5625</v>
      </c>
      <c r="K87" s="41">
        <v>6</v>
      </c>
      <c r="L87" s="42">
        <f t="shared" si="0"/>
        <v>0.375</v>
      </c>
      <c r="M87" s="43">
        <v>10</v>
      </c>
      <c r="N87" s="42">
        <f t="shared" si="1"/>
        <v>0.625</v>
      </c>
    </row>
    <row r="88" spans="1:14" ht="14.25">
      <c r="A88" s="44" t="s">
        <v>75</v>
      </c>
      <c r="B88" s="47">
        <v>1</v>
      </c>
      <c r="C88" s="35">
        <v>0</v>
      </c>
      <c r="D88" s="36">
        <f t="shared" si="3"/>
        <v>0</v>
      </c>
      <c r="E88" s="48">
        <v>0</v>
      </c>
      <c r="F88" s="50">
        <f t="shared" si="4"/>
        <v>0</v>
      </c>
      <c r="G88" s="51">
        <v>0</v>
      </c>
      <c r="H88" s="49">
        <f t="shared" si="5"/>
        <v>0</v>
      </c>
      <c r="I88" s="39">
        <v>1</v>
      </c>
      <c r="J88" s="40">
        <f t="shared" si="2"/>
        <v>1</v>
      </c>
      <c r="K88" s="41">
        <v>0</v>
      </c>
      <c r="L88" s="42">
        <f aca="true" t="shared" si="6" ref="L88:L140">K88/B88</f>
        <v>0</v>
      </c>
      <c r="M88" s="43">
        <v>1</v>
      </c>
      <c r="N88" s="42">
        <f aca="true" t="shared" si="7" ref="N88:N140">M88/B88</f>
        <v>1</v>
      </c>
    </row>
    <row r="89" spans="1:14" ht="14.25">
      <c r="A89" s="63" t="s">
        <v>76</v>
      </c>
      <c r="B89" s="47">
        <v>1</v>
      </c>
      <c r="C89" s="35">
        <v>0</v>
      </c>
      <c r="D89" s="36">
        <f aca="true" t="shared" si="8" ref="D89:D164">C89/B89</f>
        <v>0</v>
      </c>
      <c r="E89" s="48">
        <v>0</v>
      </c>
      <c r="F89" s="50">
        <f aca="true" t="shared" si="9" ref="F89:F164">E89/B89</f>
        <v>0</v>
      </c>
      <c r="G89" s="51">
        <v>0</v>
      </c>
      <c r="H89" s="49">
        <f aca="true" t="shared" si="10" ref="H89:H164">G89/B89</f>
        <v>0</v>
      </c>
      <c r="I89" s="39">
        <v>1</v>
      </c>
      <c r="J89" s="40">
        <f aca="true" t="shared" si="11" ref="J89:J164">I89/B89</f>
        <v>1</v>
      </c>
      <c r="K89" s="41">
        <v>0</v>
      </c>
      <c r="L89" s="42">
        <f t="shared" si="6"/>
        <v>0</v>
      </c>
      <c r="M89" s="43">
        <v>1</v>
      </c>
      <c r="N89" s="42">
        <f t="shared" si="7"/>
        <v>1</v>
      </c>
    </row>
    <row r="90" spans="1:14" ht="14.25">
      <c r="A90" s="2" t="s">
        <v>77</v>
      </c>
      <c r="B90" s="34">
        <v>4</v>
      </c>
      <c r="C90" s="35">
        <v>2</v>
      </c>
      <c r="D90" s="36">
        <f t="shared" si="8"/>
        <v>0.5</v>
      </c>
      <c r="E90" s="35">
        <v>0</v>
      </c>
      <c r="F90" s="37">
        <f t="shared" si="9"/>
        <v>0</v>
      </c>
      <c r="G90" s="38">
        <v>1</v>
      </c>
      <c r="H90" s="36">
        <f t="shared" si="10"/>
        <v>0.25</v>
      </c>
      <c r="I90" s="39">
        <v>1</v>
      </c>
      <c r="J90" s="40">
        <f t="shared" si="11"/>
        <v>0.25</v>
      </c>
      <c r="K90" s="41">
        <v>4</v>
      </c>
      <c r="L90" s="42">
        <f t="shared" si="6"/>
        <v>1</v>
      </c>
      <c r="M90" s="43">
        <v>0</v>
      </c>
      <c r="N90" s="42">
        <f t="shared" si="7"/>
        <v>0</v>
      </c>
    </row>
    <row r="91" spans="1:14" ht="14.25">
      <c r="A91" s="44" t="s">
        <v>145</v>
      </c>
      <c r="B91" s="34">
        <v>1</v>
      </c>
      <c r="C91" s="35">
        <v>0</v>
      </c>
      <c r="D91" s="36">
        <f t="shared" si="8"/>
        <v>0</v>
      </c>
      <c r="E91" s="35">
        <v>0</v>
      </c>
      <c r="F91" s="37">
        <f t="shared" si="9"/>
        <v>0</v>
      </c>
      <c r="G91" s="38">
        <v>0</v>
      </c>
      <c r="H91" s="36">
        <f t="shared" si="10"/>
        <v>0</v>
      </c>
      <c r="I91" s="39">
        <v>1</v>
      </c>
      <c r="J91" s="40">
        <f t="shared" si="11"/>
        <v>1</v>
      </c>
      <c r="K91" s="41">
        <v>1</v>
      </c>
      <c r="L91" s="42">
        <f t="shared" si="6"/>
        <v>1</v>
      </c>
      <c r="M91" s="43">
        <v>0</v>
      </c>
      <c r="N91" s="42">
        <v>0</v>
      </c>
    </row>
    <row r="92" spans="1:14" ht="14.25">
      <c r="A92" s="19" t="s">
        <v>78</v>
      </c>
      <c r="B92" s="20">
        <v>32</v>
      </c>
      <c r="C92" s="29">
        <v>7</v>
      </c>
      <c r="D92" s="30">
        <f t="shared" si="8"/>
        <v>0.21875</v>
      </c>
      <c r="E92" s="29">
        <v>1</v>
      </c>
      <c r="F92" s="31">
        <f t="shared" si="9"/>
        <v>0.03125</v>
      </c>
      <c r="G92" s="32">
        <v>1</v>
      </c>
      <c r="H92" s="30">
        <f t="shared" si="10"/>
        <v>0.03125</v>
      </c>
      <c r="I92" s="24">
        <v>23</v>
      </c>
      <c r="J92" s="33">
        <f t="shared" si="11"/>
        <v>0.71875</v>
      </c>
      <c r="K92" s="26">
        <v>10</v>
      </c>
      <c r="L92" s="27">
        <f t="shared" si="6"/>
        <v>0.3125</v>
      </c>
      <c r="M92" s="28">
        <v>22</v>
      </c>
      <c r="N92" s="27">
        <f t="shared" si="7"/>
        <v>0.6875</v>
      </c>
    </row>
    <row r="93" spans="1:14" ht="14.25">
      <c r="A93" s="44" t="s">
        <v>79</v>
      </c>
      <c r="B93" s="34">
        <v>1</v>
      </c>
      <c r="C93" s="48">
        <v>0</v>
      </c>
      <c r="D93" s="49">
        <f t="shared" si="8"/>
        <v>0</v>
      </c>
      <c r="E93" s="48">
        <v>0</v>
      </c>
      <c r="F93" s="50">
        <f t="shared" si="9"/>
        <v>0</v>
      </c>
      <c r="G93" s="51">
        <v>0</v>
      </c>
      <c r="H93" s="49">
        <f t="shared" si="10"/>
        <v>0</v>
      </c>
      <c r="I93" s="39">
        <v>1</v>
      </c>
      <c r="J93" s="40">
        <f t="shared" si="11"/>
        <v>1</v>
      </c>
      <c r="K93" s="41">
        <v>1</v>
      </c>
      <c r="L93" s="42">
        <f t="shared" si="6"/>
        <v>1</v>
      </c>
      <c r="M93" s="43">
        <v>0</v>
      </c>
      <c r="N93" s="42">
        <f t="shared" si="7"/>
        <v>0</v>
      </c>
    </row>
    <row r="94" spans="1:14" ht="14.25">
      <c r="A94" s="2" t="s">
        <v>80</v>
      </c>
      <c r="B94" s="34">
        <v>19</v>
      </c>
      <c r="C94" s="48">
        <v>5</v>
      </c>
      <c r="D94" s="49">
        <f t="shared" si="8"/>
        <v>0.2631578947368421</v>
      </c>
      <c r="E94" s="48">
        <v>0</v>
      </c>
      <c r="F94" s="50">
        <f t="shared" si="9"/>
        <v>0</v>
      </c>
      <c r="G94" s="38">
        <v>0</v>
      </c>
      <c r="H94" s="36">
        <f t="shared" si="10"/>
        <v>0</v>
      </c>
      <c r="I94" s="39">
        <v>14</v>
      </c>
      <c r="J94" s="40">
        <f t="shared" si="11"/>
        <v>0.7368421052631579</v>
      </c>
      <c r="K94" s="41">
        <v>5</v>
      </c>
      <c r="L94" s="42">
        <f t="shared" si="6"/>
        <v>0.2631578947368421</v>
      </c>
      <c r="M94" s="43">
        <v>14</v>
      </c>
      <c r="N94" s="42">
        <f t="shared" si="7"/>
        <v>0.7368421052631579</v>
      </c>
    </row>
    <row r="95" spans="1:14" ht="14.25">
      <c r="A95" s="44" t="s">
        <v>146</v>
      </c>
      <c r="B95" s="34">
        <v>1</v>
      </c>
      <c r="C95" s="48">
        <v>0</v>
      </c>
      <c r="D95" s="49">
        <v>0</v>
      </c>
      <c r="E95" s="48">
        <v>0</v>
      </c>
      <c r="F95" s="50">
        <v>0</v>
      </c>
      <c r="G95" s="38">
        <v>0</v>
      </c>
      <c r="H95" s="36">
        <v>0</v>
      </c>
      <c r="I95" s="39">
        <v>1</v>
      </c>
      <c r="J95" s="40">
        <f t="shared" si="11"/>
        <v>1</v>
      </c>
      <c r="K95" s="41">
        <v>1</v>
      </c>
      <c r="L95" s="42">
        <f t="shared" si="6"/>
        <v>1</v>
      </c>
      <c r="M95" s="43">
        <v>1</v>
      </c>
      <c r="N95" s="42">
        <f t="shared" si="7"/>
        <v>1</v>
      </c>
    </row>
    <row r="96" spans="1:14" ht="14.25">
      <c r="A96" s="2" t="s">
        <v>81</v>
      </c>
      <c r="B96" s="34">
        <v>6</v>
      </c>
      <c r="C96" s="48">
        <v>2</v>
      </c>
      <c r="D96" s="49">
        <f t="shared" si="8"/>
        <v>0.3333333333333333</v>
      </c>
      <c r="E96" s="48">
        <v>0</v>
      </c>
      <c r="F96" s="50">
        <f t="shared" si="9"/>
        <v>0</v>
      </c>
      <c r="G96" s="38">
        <v>1</v>
      </c>
      <c r="H96" s="36">
        <f t="shared" si="10"/>
        <v>0.16666666666666666</v>
      </c>
      <c r="I96" s="39">
        <v>3</v>
      </c>
      <c r="J96" s="40">
        <f t="shared" si="11"/>
        <v>0.5</v>
      </c>
      <c r="K96" s="41">
        <v>2</v>
      </c>
      <c r="L96" s="42">
        <f t="shared" si="6"/>
        <v>0.3333333333333333</v>
      </c>
      <c r="M96" s="43">
        <v>4</v>
      </c>
      <c r="N96" s="42">
        <f t="shared" si="7"/>
        <v>0.6666666666666666</v>
      </c>
    </row>
    <row r="97" spans="1:14" ht="14.25">
      <c r="A97" s="44" t="s">
        <v>82</v>
      </c>
      <c r="B97" s="34">
        <v>4</v>
      </c>
      <c r="C97" s="48">
        <v>0</v>
      </c>
      <c r="D97" s="49">
        <f t="shared" si="8"/>
        <v>0</v>
      </c>
      <c r="E97" s="48">
        <v>1</v>
      </c>
      <c r="F97" s="50">
        <f t="shared" si="9"/>
        <v>0.25</v>
      </c>
      <c r="G97" s="38">
        <v>0</v>
      </c>
      <c r="H97" s="36">
        <f t="shared" si="10"/>
        <v>0</v>
      </c>
      <c r="I97" s="39">
        <v>3</v>
      </c>
      <c r="J97" s="40">
        <f t="shared" si="11"/>
        <v>0.75</v>
      </c>
      <c r="K97" s="41">
        <v>1</v>
      </c>
      <c r="L97" s="42">
        <f t="shared" si="6"/>
        <v>0.25</v>
      </c>
      <c r="M97" s="43">
        <v>3</v>
      </c>
      <c r="N97" s="42">
        <f t="shared" si="7"/>
        <v>0.75</v>
      </c>
    </row>
    <row r="98" spans="1:14" ht="14.25">
      <c r="A98" s="44" t="s">
        <v>147</v>
      </c>
      <c r="B98" s="34">
        <v>1</v>
      </c>
      <c r="C98" s="48">
        <v>0</v>
      </c>
      <c r="D98" s="49">
        <f t="shared" si="8"/>
        <v>0</v>
      </c>
      <c r="E98" s="48">
        <v>0</v>
      </c>
      <c r="F98" s="50">
        <f t="shared" si="9"/>
        <v>0</v>
      </c>
      <c r="G98" s="38">
        <v>0</v>
      </c>
      <c r="H98" s="36">
        <f t="shared" si="10"/>
        <v>0</v>
      </c>
      <c r="I98" s="39">
        <v>1</v>
      </c>
      <c r="J98" s="40">
        <f t="shared" si="11"/>
        <v>1</v>
      </c>
      <c r="K98" s="41">
        <v>1</v>
      </c>
      <c r="L98" s="42">
        <f t="shared" si="6"/>
        <v>1</v>
      </c>
      <c r="M98" s="43">
        <v>1</v>
      </c>
      <c r="N98" s="42">
        <f t="shared" si="7"/>
        <v>1</v>
      </c>
    </row>
    <row r="99" spans="1:14" ht="14.25">
      <c r="A99" s="64" t="s">
        <v>148</v>
      </c>
      <c r="B99" s="20">
        <v>21</v>
      </c>
      <c r="C99" s="29">
        <v>0</v>
      </c>
      <c r="D99" s="30">
        <f t="shared" si="8"/>
        <v>0</v>
      </c>
      <c r="E99" s="29">
        <v>0</v>
      </c>
      <c r="F99" s="31">
        <f t="shared" si="9"/>
        <v>0</v>
      </c>
      <c r="G99" s="32">
        <v>1</v>
      </c>
      <c r="H99" s="30">
        <f t="shared" si="10"/>
        <v>0.047619047619047616</v>
      </c>
      <c r="I99" s="24">
        <v>20</v>
      </c>
      <c r="J99" s="33">
        <f t="shared" si="11"/>
        <v>0.9523809523809523</v>
      </c>
      <c r="K99" s="26">
        <v>13</v>
      </c>
      <c r="L99" s="27">
        <f t="shared" si="6"/>
        <v>0.6190476190476191</v>
      </c>
      <c r="M99" s="28">
        <v>8</v>
      </c>
      <c r="N99" s="27">
        <f t="shared" si="7"/>
        <v>0.38095238095238093</v>
      </c>
    </row>
    <row r="100" spans="1:14" ht="14.25">
      <c r="A100" s="2" t="s">
        <v>83</v>
      </c>
      <c r="B100" s="34">
        <v>19</v>
      </c>
      <c r="C100" s="48">
        <v>0</v>
      </c>
      <c r="D100" s="49">
        <f>C100/B100</f>
        <v>0</v>
      </c>
      <c r="E100" s="48">
        <v>0</v>
      </c>
      <c r="F100" s="50">
        <f>E100/B100</f>
        <v>0</v>
      </c>
      <c r="G100" s="51">
        <v>0</v>
      </c>
      <c r="H100" s="49">
        <f>G100/B100</f>
        <v>0</v>
      </c>
      <c r="I100" s="39">
        <v>19</v>
      </c>
      <c r="J100" s="40">
        <f>I100/B100</f>
        <v>1</v>
      </c>
      <c r="K100" s="41">
        <v>13</v>
      </c>
      <c r="L100" s="42">
        <f>K100/B100</f>
        <v>0.6842105263157895</v>
      </c>
      <c r="M100" s="43">
        <v>6</v>
      </c>
      <c r="N100" s="42">
        <f>M100/B100</f>
        <v>0.3157894736842105</v>
      </c>
    </row>
    <row r="101" spans="1:14" ht="14.25">
      <c r="A101" s="2" t="s">
        <v>149</v>
      </c>
      <c r="B101" s="34">
        <v>2</v>
      </c>
      <c r="C101" s="48">
        <v>0</v>
      </c>
      <c r="D101" s="49">
        <f>C101/B101</f>
        <v>0</v>
      </c>
      <c r="E101" s="48">
        <v>0</v>
      </c>
      <c r="F101" s="50">
        <f>E101/B101</f>
        <v>0</v>
      </c>
      <c r="G101" s="51">
        <v>1</v>
      </c>
      <c r="H101" s="49">
        <f>G101/B101</f>
        <v>0.5</v>
      </c>
      <c r="I101" s="39">
        <v>1</v>
      </c>
      <c r="J101" s="40">
        <f>I101/B101</f>
        <v>0.5</v>
      </c>
      <c r="K101" s="41">
        <v>0</v>
      </c>
      <c r="L101" s="42">
        <f>K101/B101</f>
        <v>0</v>
      </c>
      <c r="M101" s="43">
        <v>2</v>
      </c>
      <c r="N101" s="42">
        <f>M101/B101</f>
        <v>1</v>
      </c>
    </row>
    <row r="102" spans="1:14" ht="14.25">
      <c r="A102" s="19" t="s">
        <v>84</v>
      </c>
      <c r="B102" s="20">
        <v>8</v>
      </c>
      <c r="C102" s="29">
        <v>0</v>
      </c>
      <c r="D102" s="30">
        <f t="shared" si="8"/>
        <v>0</v>
      </c>
      <c r="E102" s="29">
        <v>1</v>
      </c>
      <c r="F102" s="31">
        <f t="shared" si="9"/>
        <v>0.125</v>
      </c>
      <c r="G102" s="32">
        <v>3</v>
      </c>
      <c r="H102" s="30">
        <f t="shared" si="10"/>
        <v>0.375</v>
      </c>
      <c r="I102" s="24">
        <v>4</v>
      </c>
      <c r="J102" s="33">
        <f t="shared" si="11"/>
        <v>0.5</v>
      </c>
      <c r="K102" s="26">
        <v>8</v>
      </c>
      <c r="L102" s="27">
        <f t="shared" si="6"/>
        <v>1</v>
      </c>
      <c r="M102" s="28">
        <v>0</v>
      </c>
      <c r="N102" s="27">
        <f t="shared" si="7"/>
        <v>0</v>
      </c>
    </row>
    <row r="103" spans="1:14" ht="14.25">
      <c r="A103" s="2" t="s">
        <v>85</v>
      </c>
      <c r="B103" s="34">
        <v>1</v>
      </c>
      <c r="C103" s="48">
        <v>0</v>
      </c>
      <c r="D103" s="49">
        <f t="shared" si="8"/>
        <v>0</v>
      </c>
      <c r="E103" s="35">
        <v>0</v>
      </c>
      <c r="F103" s="37">
        <f t="shared" si="9"/>
        <v>0</v>
      </c>
      <c r="G103" s="51">
        <v>1</v>
      </c>
      <c r="H103" s="49">
        <f t="shared" si="10"/>
        <v>1</v>
      </c>
      <c r="I103" s="39">
        <v>0</v>
      </c>
      <c r="J103" s="40">
        <f t="shared" si="11"/>
        <v>0</v>
      </c>
      <c r="K103" s="41">
        <v>1</v>
      </c>
      <c r="L103" s="42">
        <f t="shared" si="6"/>
        <v>1</v>
      </c>
      <c r="M103" s="43">
        <v>0</v>
      </c>
      <c r="N103" s="42">
        <f t="shared" si="7"/>
        <v>0</v>
      </c>
    </row>
    <row r="104" spans="1:14" ht="14.25">
      <c r="A104" s="44" t="s">
        <v>150</v>
      </c>
      <c r="B104" s="34">
        <v>1</v>
      </c>
      <c r="C104" s="48">
        <v>0</v>
      </c>
      <c r="D104" s="49">
        <f t="shared" si="8"/>
        <v>0</v>
      </c>
      <c r="E104" s="35">
        <v>0</v>
      </c>
      <c r="F104" s="37"/>
      <c r="G104" s="51">
        <v>1</v>
      </c>
      <c r="H104" s="49">
        <f t="shared" si="10"/>
        <v>1</v>
      </c>
      <c r="I104" s="39">
        <v>0</v>
      </c>
      <c r="J104" s="40">
        <f t="shared" si="11"/>
        <v>0</v>
      </c>
      <c r="K104" s="41">
        <v>1</v>
      </c>
      <c r="L104" s="42">
        <f t="shared" si="6"/>
        <v>1</v>
      </c>
      <c r="M104" s="43">
        <v>0</v>
      </c>
      <c r="N104" s="42">
        <f t="shared" si="7"/>
        <v>0</v>
      </c>
    </row>
    <row r="105" spans="1:14" ht="14.25">
      <c r="A105" s="44" t="s">
        <v>86</v>
      </c>
      <c r="B105" s="47">
        <v>1</v>
      </c>
      <c r="C105" s="48">
        <v>0</v>
      </c>
      <c r="D105" s="49">
        <f t="shared" si="8"/>
        <v>0</v>
      </c>
      <c r="E105" s="48">
        <v>0</v>
      </c>
      <c r="F105" s="50">
        <f t="shared" si="9"/>
        <v>0</v>
      </c>
      <c r="G105" s="38">
        <v>0</v>
      </c>
      <c r="H105" s="36">
        <f t="shared" si="10"/>
        <v>0</v>
      </c>
      <c r="I105" s="39">
        <v>1</v>
      </c>
      <c r="J105" s="40">
        <f t="shared" si="11"/>
        <v>1</v>
      </c>
      <c r="K105" s="41">
        <v>1</v>
      </c>
      <c r="L105" s="42">
        <f t="shared" si="6"/>
        <v>1</v>
      </c>
      <c r="M105" s="43">
        <v>0</v>
      </c>
      <c r="N105" s="42">
        <f t="shared" si="7"/>
        <v>0</v>
      </c>
    </row>
    <row r="106" spans="1:14" ht="14.25">
      <c r="A106" s="44" t="s">
        <v>87</v>
      </c>
      <c r="B106" s="47">
        <v>5</v>
      </c>
      <c r="C106" s="48">
        <v>0</v>
      </c>
      <c r="D106" s="49">
        <f t="shared" si="8"/>
        <v>0</v>
      </c>
      <c r="E106" s="48">
        <v>1</v>
      </c>
      <c r="F106" s="50">
        <f t="shared" si="9"/>
        <v>0.2</v>
      </c>
      <c r="G106" s="38">
        <v>1</v>
      </c>
      <c r="H106" s="36">
        <f t="shared" si="10"/>
        <v>0.2</v>
      </c>
      <c r="I106" s="39">
        <v>3</v>
      </c>
      <c r="J106" s="40">
        <f t="shared" si="11"/>
        <v>0.6</v>
      </c>
      <c r="K106" s="41">
        <v>5</v>
      </c>
      <c r="L106" s="42">
        <f t="shared" si="6"/>
        <v>1</v>
      </c>
      <c r="M106" s="43">
        <v>0</v>
      </c>
      <c r="N106" s="42">
        <f t="shared" si="7"/>
        <v>0</v>
      </c>
    </row>
    <row r="107" spans="1:14" ht="14.25">
      <c r="A107" s="19" t="s">
        <v>153</v>
      </c>
      <c r="B107" s="20">
        <v>151</v>
      </c>
      <c r="C107" s="29">
        <v>20</v>
      </c>
      <c r="D107" s="30">
        <f t="shared" si="8"/>
        <v>0.13245033112582782</v>
      </c>
      <c r="E107" s="29">
        <v>16</v>
      </c>
      <c r="F107" s="31">
        <f t="shared" si="9"/>
        <v>0.10596026490066225</v>
      </c>
      <c r="G107" s="32">
        <v>24</v>
      </c>
      <c r="H107" s="30">
        <f t="shared" si="10"/>
        <v>0.15894039735099338</v>
      </c>
      <c r="I107" s="24">
        <v>91</v>
      </c>
      <c r="J107" s="33">
        <f t="shared" si="11"/>
        <v>0.6026490066225165</v>
      </c>
      <c r="K107" s="26">
        <v>60</v>
      </c>
      <c r="L107" s="27">
        <f t="shared" si="6"/>
        <v>0.3973509933774834</v>
      </c>
      <c r="M107" s="28">
        <v>91</v>
      </c>
      <c r="N107" s="27">
        <f t="shared" si="7"/>
        <v>0.6026490066225165</v>
      </c>
    </row>
    <row r="108" spans="1:14" ht="14.25">
      <c r="A108" s="2" t="s">
        <v>88</v>
      </c>
      <c r="B108" s="34">
        <v>143</v>
      </c>
      <c r="C108" s="48">
        <v>19</v>
      </c>
      <c r="D108" s="49">
        <f>C108/B108</f>
        <v>0.13286713286713286</v>
      </c>
      <c r="E108" s="48">
        <v>16</v>
      </c>
      <c r="F108" s="50">
        <f>E108/B108</f>
        <v>0.11188811188811189</v>
      </c>
      <c r="G108" s="51">
        <v>23</v>
      </c>
      <c r="H108" s="49">
        <f>G108/B108</f>
        <v>0.16083916083916083</v>
      </c>
      <c r="I108" s="39">
        <v>85</v>
      </c>
      <c r="J108" s="40">
        <f>I108/B108</f>
        <v>0.5944055944055944</v>
      </c>
      <c r="K108" s="41">
        <v>58</v>
      </c>
      <c r="L108" s="42">
        <f>K108/B108</f>
        <v>0.40559440559440557</v>
      </c>
      <c r="M108" s="43">
        <v>85</v>
      </c>
      <c r="N108" s="42">
        <f>M108/B108</f>
        <v>0.5944055944055944</v>
      </c>
    </row>
    <row r="109" spans="1:14" ht="14.25">
      <c r="A109" s="44" t="s">
        <v>151</v>
      </c>
      <c r="B109" s="34">
        <v>8</v>
      </c>
      <c r="C109" s="48">
        <v>1</v>
      </c>
      <c r="D109" s="49">
        <f>C109/B109</f>
        <v>0.125</v>
      </c>
      <c r="E109" s="48">
        <v>0</v>
      </c>
      <c r="F109" s="50">
        <f>E109/B109</f>
        <v>0</v>
      </c>
      <c r="G109" s="51">
        <v>1</v>
      </c>
      <c r="H109" s="49">
        <f>G109/B109</f>
        <v>0.125</v>
      </c>
      <c r="I109" s="39">
        <v>6</v>
      </c>
      <c r="J109" s="40">
        <f>I109/B109</f>
        <v>0.75</v>
      </c>
      <c r="K109" s="41">
        <v>2</v>
      </c>
      <c r="L109" s="42">
        <f>K109/B109</f>
        <v>0.25</v>
      </c>
      <c r="M109" s="43">
        <v>6</v>
      </c>
      <c r="N109" s="42">
        <f>M109/B109</f>
        <v>0.75</v>
      </c>
    </row>
    <row r="110" spans="1:14" ht="14.25">
      <c r="A110" s="19" t="s">
        <v>152</v>
      </c>
      <c r="B110" s="20">
        <v>471</v>
      </c>
      <c r="C110" s="21">
        <v>92</v>
      </c>
      <c r="D110" s="22">
        <f t="shared" si="8"/>
        <v>0.19532908704883228</v>
      </c>
      <c r="E110" s="21">
        <v>58</v>
      </c>
      <c r="F110" s="54">
        <f t="shared" si="9"/>
        <v>0.12314225053078556</v>
      </c>
      <c r="G110" s="23">
        <v>115</v>
      </c>
      <c r="H110" s="22">
        <f t="shared" si="10"/>
        <v>0.24416135881104034</v>
      </c>
      <c r="I110" s="24">
        <v>206</v>
      </c>
      <c r="J110" s="33">
        <f t="shared" si="11"/>
        <v>0.43736730360934184</v>
      </c>
      <c r="K110" s="26">
        <v>93</v>
      </c>
      <c r="L110" s="27">
        <f t="shared" si="6"/>
        <v>0.19745222929936307</v>
      </c>
      <c r="M110" s="28">
        <v>378</v>
      </c>
      <c r="N110" s="27">
        <f t="shared" si="7"/>
        <v>0.802547770700637</v>
      </c>
    </row>
    <row r="111" spans="1:14" ht="14.25">
      <c r="A111" s="2" t="s">
        <v>89</v>
      </c>
      <c r="B111" s="34">
        <v>456</v>
      </c>
      <c r="C111" s="35">
        <v>92</v>
      </c>
      <c r="D111" s="36">
        <f>C111/B111</f>
        <v>0.20175438596491227</v>
      </c>
      <c r="E111" s="35">
        <v>58</v>
      </c>
      <c r="F111" s="37">
        <f>E111/B111</f>
        <v>0.12719298245614036</v>
      </c>
      <c r="G111" s="38">
        <v>114</v>
      </c>
      <c r="H111" s="36">
        <f>G111/B111</f>
        <v>0.25</v>
      </c>
      <c r="I111" s="39">
        <v>192</v>
      </c>
      <c r="J111" s="40">
        <f>I111/B111</f>
        <v>0.42105263157894735</v>
      </c>
      <c r="K111" s="41">
        <v>91</v>
      </c>
      <c r="L111" s="42">
        <f>K111/B111</f>
        <v>0.19956140350877194</v>
      </c>
      <c r="M111" s="43">
        <v>365</v>
      </c>
      <c r="N111" s="42">
        <f>M111/B111</f>
        <v>0.8004385964912281</v>
      </c>
    </row>
    <row r="112" spans="1:14" ht="14.25">
      <c r="A112" s="44" t="s">
        <v>166</v>
      </c>
      <c r="B112" s="34">
        <v>15</v>
      </c>
      <c r="C112" s="35">
        <v>0</v>
      </c>
      <c r="D112" s="36">
        <v>0</v>
      </c>
      <c r="E112" s="35">
        <v>0</v>
      </c>
      <c r="F112" s="37">
        <v>0</v>
      </c>
      <c r="G112" s="38">
        <v>1</v>
      </c>
      <c r="H112" s="36">
        <f>G112/B112</f>
        <v>0.06666666666666667</v>
      </c>
      <c r="I112" s="39">
        <v>14</v>
      </c>
      <c r="J112" s="40">
        <f>I112/B112</f>
        <v>0.9333333333333333</v>
      </c>
      <c r="K112" s="41">
        <v>2</v>
      </c>
      <c r="L112" s="42">
        <f>K112/B112</f>
        <v>0.13333333333333333</v>
      </c>
      <c r="M112" s="43">
        <v>13</v>
      </c>
      <c r="N112" s="42">
        <f>M112/B112</f>
        <v>0.8666666666666667</v>
      </c>
    </row>
    <row r="113" spans="1:16" ht="14.25">
      <c r="A113" s="19" t="s">
        <v>90</v>
      </c>
      <c r="B113" s="20">
        <v>19</v>
      </c>
      <c r="C113" s="21">
        <v>2</v>
      </c>
      <c r="D113" s="22">
        <f t="shared" si="8"/>
        <v>0.10526315789473684</v>
      </c>
      <c r="E113" s="21">
        <v>2</v>
      </c>
      <c r="F113" s="54">
        <f t="shared" si="9"/>
        <v>0.10526315789473684</v>
      </c>
      <c r="G113" s="23">
        <v>1</v>
      </c>
      <c r="H113" s="22">
        <f t="shared" si="10"/>
        <v>0.05263157894736842</v>
      </c>
      <c r="I113" s="24">
        <v>14</v>
      </c>
      <c r="J113" s="33">
        <f t="shared" si="11"/>
        <v>0.7368421052631579</v>
      </c>
      <c r="K113" s="26">
        <v>7</v>
      </c>
      <c r="L113" s="27">
        <f t="shared" si="6"/>
        <v>0.3684210526315789</v>
      </c>
      <c r="M113" s="28">
        <v>12</v>
      </c>
      <c r="N113" s="27">
        <f t="shared" si="7"/>
        <v>0.631578947368421</v>
      </c>
      <c r="P113" s="120"/>
    </row>
    <row r="114" spans="1:14" ht="14.25">
      <c r="A114" s="2" t="s">
        <v>90</v>
      </c>
      <c r="B114" s="34">
        <v>18</v>
      </c>
      <c r="C114" s="35">
        <v>1</v>
      </c>
      <c r="D114" s="36">
        <f>C114/B114</f>
        <v>0.05555555555555555</v>
      </c>
      <c r="E114" s="35">
        <v>2</v>
      </c>
      <c r="F114" s="37">
        <f>E114/B114</f>
        <v>0.1111111111111111</v>
      </c>
      <c r="G114" s="38">
        <v>1</v>
      </c>
      <c r="H114" s="36">
        <f>G114/B114</f>
        <v>0.05555555555555555</v>
      </c>
      <c r="I114" s="39">
        <v>14</v>
      </c>
      <c r="J114" s="40">
        <f>I114/B114</f>
        <v>0.7777777777777778</v>
      </c>
      <c r="K114" s="41">
        <v>6</v>
      </c>
      <c r="L114" s="42">
        <f>K114/B114</f>
        <v>0.3333333333333333</v>
      </c>
      <c r="M114" s="43">
        <v>12</v>
      </c>
      <c r="N114" s="42">
        <f>M114/B114</f>
        <v>0.6666666666666666</v>
      </c>
    </row>
    <row r="115" spans="1:15" ht="14.25">
      <c r="A115" s="44" t="s">
        <v>154</v>
      </c>
      <c r="B115" s="34">
        <v>1</v>
      </c>
      <c r="C115" s="35">
        <v>1</v>
      </c>
      <c r="D115" s="36">
        <f>C115/B115</f>
        <v>1</v>
      </c>
      <c r="E115" s="35">
        <v>0</v>
      </c>
      <c r="F115" s="37">
        <f>E115/B115</f>
        <v>0</v>
      </c>
      <c r="G115" s="38">
        <v>0</v>
      </c>
      <c r="H115" s="36">
        <f>G115/B115</f>
        <v>0</v>
      </c>
      <c r="I115" s="39">
        <v>0</v>
      </c>
      <c r="J115" s="40">
        <f>I115/B115</f>
        <v>0</v>
      </c>
      <c r="K115" s="41">
        <v>1</v>
      </c>
      <c r="L115" s="42">
        <f>K115/B115</f>
        <v>1</v>
      </c>
      <c r="M115" s="43">
        <v>0</v>
      </c>
      <c r="N115" s="42">
        <f>M115/B115</f>
        <v>0</v>
      </c>
      <c r="O115" s="118"/>
    </row>
    <row r="116" spans="1:14" ht="14.25">
      <c r="A116" s="19" t="s">
        <v>91</v>
      </c>
      <c r="B116" s="65">
        <v>47</v>
      </c>
      <c r="C116" s="29">
        <v>1</v>
      </c>
      <c r="D116" s="30">
        <f t="shared" si="8"/>
        <v>0.02127659574468085</v>
      </c>
      <c r="E116" s="29">
        <v>1</v>
      </c>
      <c r="F116" s="31">
        <f t="shared" si="9"/>
        <v>0.02127659574468085</v>
      </c>
      <c r="G116" s="32">
        <v>14</v>
      </c>
      <c r="H116" s="30">
        <f t="shared" si="10"/>
        <v>0.2978723404255319</v>
      </c>
      <c r="I116" s="24">
        <v>30</v>
      </c>
      <c r="J116" s="33">
        <f t="shared" si="11"/>
        <v>0.6382978723404256</v>
      </c>
      <c r="K116" s="26">
        <v>9</v>
      </c>
      <c r="L116" s="27">
        <f t="shared" si="6"/>
        <v>0.19148936170212766</v>
      </c>
      <c r="M116" s="28">
        <v>38</v>
      </c>
      <c r="N116" s="27">
        <f t="shared" si="7"/>
        <v>0.8085106382978723</v>
      </c>
    </row>
    <row r="117" spans="1:14" ht="14.25">
      <c r="A117" s="44" t="s">
        <v>92</v>
      </c>
      <c r="B117" s="34">
        <v>1</v>
      </c>
      <c r="C117" s="66">
        <v>0</v>
      </c>
      <c r="D117" s="49">
        <f>C117/B117</f>
        <v>0</v>
      </c>
      <c r="E117" s="35">
        <v>0</v>
      </c>
      <c r="F117" s="37">
        <f>E117/B117</f>
        <v>0</v>
      </c>
      <c r="G117" s="38">
        <v>0</v>
      </c>
      <c r="H117" s="36">
        <f>G117/B117</f>
        <v>0</v>
      </c>
      <c r="I117" s="67">
        <v>1</v>
      </c>
      <c r="J117" s="68">
        <f t="shared" si="11"/>
        <v>1</v>
      </c>
      <c r="K117" s="69">
        <v>0</v>
      </c>
      <c r="L117" s="70">
        <f t="shared" si="6"/>
        <v>0</v>
      </c>
      <c r="M117" s="71">
        <v>1</v>
      </c>
      <c r="N117" s="70">
        <f t="shared" si="7"/>
        <v>1</v>
      </c>
    </row>
    <row r="118" spans="1:14" ht="14.25">
      <c r="A118" s="44" t="s">
        <v>93</v>
      </c>
      <c r="B118" s="47">
        <v>1</v>
      </c>
      <c r="C118" s="48">
        <v>0</v>
      </c>
      <c r="D118" s="49">
        <f t="shared" si="8"/>
        <v>0</v>
      </c>
      <c r="E118" s="35">
        <v>0</v>
      </c>
      <c r="F118" s="37">
        <f t="shared" si="9"/>
        <v>0</v>
      </c>
      <c r="G118" s="38">
        <v>0</v>
      </c>
      <c r="H118" s="36">
        <f t="shared" si="10"/>
        <v>0</v>
      </c>
      <c r="I118" s="39">
        <v>1</v>
      </c>
      <c r="J118" s="40">
        <f t="shared" si="11"/>
        <v>1</v>
      </c>
      <c r="K118" s="41">
        <v>0</v>
      </c>
      <c r="L118" s="42">
        <f t="shared" si="6"/>
        <v>0</v>
      </c>
      <c r="M118" s="43">
        <v>1</v>
      </c>
      <c r="N118" s="42">
        <f t="shared" si="7"/>
        <v>1</v>
      </c>
    </row>
    <row r="119" spans="1:14" ht="14.25">
      <c r="A119" s="44" t="s">
        <v>94</v>
      </c>
      <c r="B119" s="47">
        <v>12</v>
      </c>
      <c r="C119" s="35">
        <v>0</v>
      </c>
      <c r="D119" s="36">
        <f t="shared" si="8"/>
        <v>0</v>
      </c>
      <c r="E119" s="35">
        <v>1</v>
      </c>
      <c r="F119" s="37">
        <f t="shared" si="9"/>
        <v>0.08333333333333333</v>
      </c>
      <c r="G119" s="38">
        <v>0</v>
      </c>
      <c r="H119" s="36">
        <f t="shared" si="10"/>
        <v>0</v>
      </c>
      <c r="I119" s="39">
        <v>11</v>
      </c>
      <c r="J119" s="40">
        <f t="shared" si="11"/>
        <v>0.9166666666666666</v>
      </c>
      <c r="K119" s="41">
        <v>3</v>
      </c>
      <c r="L119" s="42">
        <f t="shared" si="6"/>
        <v>0.25</v>
      </c>
      <c r="M119" s="43">
        <v>9</v>
      </c>
      <c r="N119" s="42">
        <f t="shared" si="7"/>
        <v>0.75</v>
      </c>
    </row>
    <row r="120" spans="1:14" ht="14.25">
      <c r="A120" s="2" t="s">
        <v>95</v>
      </c>
      <c r="B120" s="34">
        <v>4</v>
      </c>
      <c r="C120" s="48">
        <v>0</v>
      </c>
      <c r="D120" s="49">
        <f t="shared" si="8"/>
        <v>0</v>
      </c>
      <c r="E120" s="35">
        <v>0</v>
      </c>
      <c r="F120" s="37">
        <f t="shared" si="9"/>
        <v>0</v>
      </c>
      <c r="G120" s="51">
        <v>0</v>
      </c>
      <c r="H120" s="49">
        <f t="shared" si="10"/>
        <v>0</v>
      </c>
      <c r="I120" s="39">
        <v>4</v>
      </c>
      <c r="J120" s="40">
        <f t="shared" si="11"/>
        <v>1</v>
      </c>
      <c r="K120" s="41">
        <v>0</v>
      </c>
      <c r="L120" s="42">
        <f t="shared" si="6"/>
        <v>0</v>
      </c>
      <c r="M120" s="43">
        <v>4</v>
      </c>
      <c r="N120" s="42">
        <f t="shared" si="7"/>
        <v>1</v>
      </c>
    </row>
    <row r="121" spans="1:14" ht="14.25">
      <c r="A121" s="44" t="s">
        <v>96</v>
      </c>
      <c r="B121" s="34">
        <v>1</v>
      </c>
      <c r="C121" s="48">
        <v>0</v>
      </c>
      <c r="D121" s="49">
        <f t="shared" si="8"/>
        <v>0</v>
      </c>
      <c r="E121" s="35">
        <v>0</v>
      </c>
      <c r="F121" s="37">
        <f t="shared" si="9"/>
        <v>0</v>
      </c>
      <c r="G121" s="51">
        <v>0</v>
      </c>
      <c r="H121" s="49">
        <f t="shared" si="10"/>
        <v>0</v>
      </c>
      <c r="I121" s="39">
        <v>1</v>
      </c>
      <c r="J121" s="40">
        <f t="shared" si="11"/>
        <v>1</v>
      </c>
      <c r="K121" s="41">
        <v>1</v>
      </c>
      <c r="L121" s="42">
        <f t="shared" si="6"/>
        <v>1</v>
      </c>
      <c r="M121" s="43">
        <v>0</v>
      </c>
      <c r="N121" s="42">
        <f t="shared" si="7"/>
        <v>0</v>
      </c>
    </row>
    <row r="122" spans="1:14" ht="14.25">
      <c r="A122" s="44" t="s">
        <v>97</v>
      </c>
      <c r="B122" s="47">
        <v>9</v>
      </c>
      <c r="C122" s="48">
        <v>0</v>
      </c>
      <c r="D122" s="49">
        <f t="shared" si="8"/>
        <v>0</v>
      </c>
      <c r="E122" s="35">
        <v>0</v>
      </c>
      <c r="F122" s="37">
        <f t="shared" si="9"/>
        <v>0</v>
      </c>
      <c r="G122" s="51">
        <v>3</v>
      </c>
      <c r="H122" s="49">
        <f t="shared" si="10"/>
        <v>0.3333333333333333</v>
      </c>
      <c r="I122" s="39">
        <v>6</v>
      </c>
      <c r="J122" s="40">
        <f t="shared" si="11"/>
        <v>0.6666666666666666</v>
      </c>
      <c r="K122" s="41">
        <v>1</v>
      </c>
      <c r="L122" s="42">
        <f t="shared" si="6"/>
        <v>0.1111111111111111</v>
      </c>
      <c r="M122" s="43">
        <v>5</v>
      </c>
      <c r="N122" s="42">
        <f t="shared" si="7"/>
        <v>0.5555555555555556</v>
      </c>
    </row>
    <row r="123" spans="1:14" ht="14.25">
      <c r="A123" s="2" t="s">
        <v>98</v>
      </c>
      <c r="B123" s="34">
        <v>7</v>
      </c>
      <c r="C123" s="48">
        <v>0</v>
      </c>
      <c r="D123" s="49">
        <f t="shared" si="8"/>
        <v>0</v>
      </c>
      <c r="E123" s="35">
        <v>0</v>
      </c>
      <c r="F123" s="37">
        <f t="shared" si="9"/>
        <v>0</v>
      </c>
      <c r="G123" s="51">
        <v>5</v>
      </c>
      <c r="H123" s="49">
        <f t="shared" si="10"/>
        <v>0.7142857142857143</v>
      </c>
      <c r="I123" s="39">
        <v>2</v>
      </c>
      <c r="J123" s="40">
        <f t="shared" si="11"/>
        <v>0.2857142857142857</v>
      </c>
      <c r="K123" s="41">
        <v>2</v>
      </c>
      <c r="L123" s="42">
        <f t="shared" si="6"/>
        <v>0.2857142857142857</v>
      </c>
      <c r="M123" s="43">
        <v>5</v>
      </c>
      <c r="N123" s="42">
        <f t="shared" si="7"/>
        <v>0.7142857142857143</v>
      </c>
    </row>
    <row r="124" spans="1:14" ht="14.25">
      <c r="A124" s="44" t="s">
        <v>155</v>
      </c>
      <c r="B124" s="34">
        <v>1</v>
      </c>
      <c r="C124" s="48">
        <v>0</v>
      </c>
      <c r="D124" s="49">
        <v>0</v>
      </c>
      <c r="E124" s="35">
        <v>0</v>
      </c>
      <c r="F124" s="37">
        <f t="shared" si="9"/>
        <v>0</v>
      </c>
      <c r="G124" s="51">
        <v>1</v>
      </c>
      <c r="H124" s="49">
        <f t="shared" si="10"/>
        <v>1</v>
      </c>
      <c r="I124" s="39">
        <v>0</v>
      </c>
      <c r="J124" s="40">
        <f t="shared" si="11"/>
        <v>0</v>
      </c>
      <c r="K124" s="41">
        <v>0</v>
      </c>
      <c r="L124" s="42">
        <f t="shared" si="6"/>
        <v>0</v>
      </c>
      <c r="M124" s="43">
        <v>1</v>
      </c>
      <c r="N124" s="42">
        <f t="shared" si="7"/>
        <v>1</v>
      </c>
    </row>
    <row r="125" spans="1:14" ht="14.25">
      <c r="A125" s="44" t="s">
        <v>99</v>
      </c>
      <c r="B125" s="47">
        <v>4</v>
      </c>
      <c r="C125" s="48">
        <v>0</v>
      </c>
      <c r="D125" s="49">
        <f t="shared" si="8"/>
        <v>0</v>
      </c>
      <c r="E125" s="35">
        <v>0</v>
      </c>
      <c r="F125" s="37">
        <f t="shared" si="9"/>
        <v>0</v>
      </c>
      <c r="G125" s="51">
        <v>3</v>
      </c>
      <c r="H125" s="49">
        <f t="shared" si="10"/>
        <v>0.75</v>
      </c>
      <c r="I125" s="39">
        <v>1</v>
      </c>
      <c r="J125" s="40">
        <f t="shared" si="11"/>
        <v>0.25</v>
      </c>
      <c r="K125" s="41">
        <v>1</v>
      </c>
      <c r="L125" s="42">
        <f t="shared" si="6"/>
        <v>0.25</v>
      </c>
      <c r="M125" s="43">
        <v>3</v>
      </c>
      <c r="N125" s="42">
        <f t="shared" si="7"/>
        <v>0.75</v>
      </c>
    </row>
    <row r="126" spans="1:14" ht="14.25">
      <c r="A126" s="44" t="s">
        <v>100</v>
      </c>
      <c r="B126" s="47">
        <v>7</v>
      </c>
      <c r="C126" s="48">
        <v>1</v>
      </c>
      <c r="D126" s="49">
        <f t="shared" si="8"/>
        <v>0.14285714285714285</v>
      </c>
      <c r="E126" s="35">
        <v>0</v>
      </c>
      <c r="F126" s="37">
        <f t="shared" si="9"/>
        <v>0</v>
      </c>
      <c r="G126" s="51">
        <v>3</v>
      </c>
      <c r="H126" s="49">
        <f t="shared" si="10"/>
        <v>0.42857142857142855</v>
      </c>
      <c r="I126" s="39">
        <v>3</v>
      </c>
      <c r="J126" s="40">
        <f t="shared" si="11"/>
        <v>0.42857142857142855</v>
      </c>
      <c r="K126" s="41">
        <v>1</v>
      </c>
      <c r="L126" s="42">
        <f t="shared" si="6"/>
        <v>0.14285714285714285</v>
      </c>
      <c r="M126" s="43">
        <v>6</v>
      </c>
      <c r="N126" s="42">
        <f t="shared" si="7"/>
        <v>0.8571428571428571</v>
      </c>
    </row>
    <row r="127" spans="1:14" ht="14.25">
      <c r="A127" s="19" t="s">
        <v>101</v>
      </c>
      <c r="B127" s="20">
        <v>183</v>
      </c>
      <c r="C127" s="29">
        <v>20</v>
      </c>
      <c r="D127" s="30">
        <f t="shared" si="8"/>
        <v>0.1092896174863388</v>
      </c>
      <c r="E127" s="29">
        <v>38</v>
      </c>
      <c r="F127" s="31">
        <f t="shared" si="9"/>
        <v>0.20765027322404372</v>
      </c>
      <c r="G127" s="32">
        <v>45</v>
      </c>
      <c r="H127" s="30">
        <f t="shared" si="10"/>
        <v>0.2459016393442623</v>
      </c>
      <c r="I127" s="24">
        <v>81</v>
      </c>
      <c r="J127" s="33">
        <f t="shared" si="11"/>
        <v>0.4426229508196721</v>
      </c>
      <c r="K127" s="26">
        <v>51</v>
      </c>
      <c r="L127" s="27">
        <f t="shared" si="6"/>
        <v>0.2786885245901639</v>
      </c>
      <c r="M127" s="28">
        <v>132</v>
      </c>
      <c r="N127" s="27">
        <f t="shared" si="7"/>
        <v>0.7213114754098361</v>
      </c>
    </row>
    <row r="128" spans="1:14" ht="14.25">
      <c r="A128" s="2" t="s">
        <v>102</v>
      </c>
      <c r="B128" s="34">
        <v>181</v>
      </c>
      <c r="C128" s="35">
        <v>20</v>
      </c>
      <c r="D128" s="36">
        <f t="shared" si="8"/>
        <v>0.11049723756906077</v>
      </c>
      <c r="E128" s="35">
        <v>38</v>
      </c>
      <c r="F128" s="37">
        <f t="shared" si="9"/>
        <v>0.20994475138121546</v>
      </c>
      <c r="G128" s="38">
        <v>44</v>
      </c>
      <c r="H128" s="36">
        <f t="shared" si="10"/>
        <v>0.2430939226519337</v>
      </c>
      <c r="I128" s="39">
        <v>80</v>
      </c>
      <c r="J128" s="40">
        <f t="shared" si="11"/>
        <v>0.4419889502762431</v>
      </c>
      <c r="K128" s="41">
        <v>50</v>
      </c>
      <c r="L128" s="42">
        <f t="shared" si="6"/>
        <v>0.27624309392265195</v>
      </c>
      <c r="M128" s="43">
        <v>131</v>
      </c>
      <c r="N128" s="42">
        <f t="shared" si="7"/>
        <v>0.7237569060773481</v>
      </c>
    </row>
    <row r="129" spans="1:14" ht="14.25">
      <c r="A129" s="44" t="s">
        <v>158</v>
      </c>
      <c r="B129" s="34">
        <v>1</v>
      </c>
      <c r="C129" s="35">
        <v>0</v>
      </c>
      <c r="D129" s="36">
        <v>0</v>
      </c>
      <c r="E129" s="35">
        <v>0</v>
      </c>
      <c r="F129" s="37">
        <v>0</v>
      </c>
      <c r="G129" s="38">
        <v>0</v>
      </c>
      <c r="H129" s="36">
        <f t="shared" si="10"/>
        <v>0</v>
      </c>
      <c r="I129" s="39">
        <v>1</v>
      </c>
      <c r="J129" s="40">
        <f t="shared" si="11"/>
        <v>1</v>
      </c>
      <c r="K129" s="41">
        <v>0</v>
      </c>
      <c r="L129" s="42">
        <f t="shared" si="6"/>
        <v>0</v>
      </c>
      <c r="M129" s="43">
        <v>1</v>
      </c>
      <c r="N129" s="42">
        <f t="shared" si="7"/>
        <v>1</v>
      </c>
    </row>
    <row r="130" spans="1:14" ht="14.25">
      <c r="A130" s="2" t="s">
        <v>103</v>
      </c>
      <c r="B130" s="34">
        <v>1</v>
      </c>
      <c r="C130" s="35">
        <v>0</v>
      </c>
      <c r="D130" s="36">
        <f t="shared" si="8"/>
        <v>0</v>
      </c>
      <c r="E130" s="35">
        <v>0</v>
      </c>
      <c r="F130" s="37">
        <f t="shared" si="9"/>
        <v>0</v>
      </c>
      <c r="G130" s="38">
        <v>1</v>
      </c>
      <c r="H130" s="36">
        <f t="shared" si="10"/>
        <v>1</v>
      </c>
      <c r="I130" s="39">
        <v>0</v>
      </c>
      <c r="J130" s="40">
        <f t="shared" si="11"/>
        <v>0</v>
      </c>
      <c r="K130" s="41">
        <v>1</v>
      </c>
      <c r="L130" s="42">
        <f t="shared" si="6"/>
        <v>1</v>
      </c>
      <c r="M130" s="43">
        <v>0</v>
      </c>
      <c r="N130" s="42">
        <f t="shared" si="7"/>
        <v>0</v>
      </c>
    </row>
    <row r="131" spans="1:14" ht="14.25">
      <c r="A131" s="19" t="s">
        <v>157</v>
      </c>
      <c r="B131" s="20">
        <v>66</v>
      </c>
      <c r="C131" s="29">
        <v>8</v>
      </c>
      <c r="D131" s="30">
        <f t="shared" si="8"/>
        <v>0.12121212121212122</v>
      </c>
      <c r="E131" s="29">
        <v>7</v>
      </c>
      <c r="F131" s="31">
        <f t="shared" si="9"/>
        <v>0.10606060606060606</v>
      </c>
      <c r="G131" s="32">
        <v>4</v>
      </c>
      <c r="H131" s="30">
        <f t="shared" si="10"/>
        <v>0.06060606060606061</v>
      </c>
      <c r="I131" s="24">
        <v>47</v>
      </c>
      <c r="J131" s="33">
        <f t="shared" si="11"/>
        <v>0.7121212121212122</v>
      </c>
      <c r="K131" s="26">
        <v>23</v>
      </c>
      <c r="L131" s="27">
        <f t="shared" si="6"/>
        <v>0.3484848484848485</v>
      </c>
      <c r="M131" s="28">
        <v>43</v>
      </c>
      <c r="N131" s="27">
        <f t="shared" si="7"/>
        <v>0.6515151515151515</v>
      </c>
    </row>
    <row r="132" spans="1:14" ht="14.25">
      <c r="A132" s="2" t="s">
        <v>104</v>
      </c>
      <c r="B132" s="34">
        <v>57</v>
      </c>
      <c r="C132" s="48">
        <v>5</v>
      </c>
      <c r="D132" s="49">
        <f>C132/B132</f>
        <v>0.08771929824561403</v>
      </c>
      <c r="E132" s="48">
        <v>5</v>
      </c>
      <c r="F132" s="50">
        <f>E132/B132</f>
        <v>0.08771929824561403</v>
      </c>
      <c r="G132" s="51">
        <v>3</v>
      </c>
      <c r="H132" s="49">
        <f>G132/B132</f>
        <v>0.05263157894736842</v>
      </c>
      <c r="I132" s="39">
        <v>44</v>
      </c>
      <c r="J132" s="40">
        <f>I132/B132</f>
        <v>0.7719298245614035</v>
      </c>
      <c r="K132" s="41">
        <v>21</v>
      </c>
      <c r="L132" s="42">
        <f>K132/B132</f>
        <v>0.3684210526315789</v>
      </c>
      <c r="M132" s="43">
        <v>36</v>
      </c>
      <c r="N132" s="42">
        <f>M132/B132</f>
        <v>0.631578947368421</v>
      </c>
    </row>
    <row r="133" spans="1:14" ht="14.25">
      <c r="A133" s="44" t="s">
        <v>156</v>
      </c>
      <c r="B133" s="34">
        <v>9</v>
      </c>
      <c r="C133" s="48">
        <v>3</v>
      </c>
      <c r="D133" s="49">
        <f>C133/B133</f>
        <v>0.3333333333333333</v>
      </c>
      <c r="E133" s="48">
        <v>2</v>
      </c>
      <c r="F133" s="50">
        <f>E133/B133</f>
        <v>0.2222222222222222</v>
      </c>
      <c r="G133" s="51">
        <v>1</v>
      </c>
      <c r="H133" s="49">
        <f>G133/B133</f>
        <v>0.1111111111111111</v>
      </c>
      <c r="I133" s="39">
        <v>3</v>
      </c>
      <c r="J133" s="40">
        <f>I133/B133</f>
        <v>0.3333333333333333</v>
      </c>
      <c r="K133" s="41">
        <v>2</v>
      </c>
      <c r="L133" s="42">
        <f>K133/B133</f>
        <v>0.2222222222222222</v>
      </c>
      <c r="M133" s="43">
        <v>7</v>
      </c>
      <c r="N133" s="42">
        <f>M133/B133</f>
        <v>0.7777777777777778</v>
      </c>
    </row>
    <row r="134" spans="1:14" ht="14.25">
      <c r="A134" s="19" t="s">
        <v>160</v>
      </c>
      <c r="B134" s="20">
        <v>32</v>
      </c>
      <c r="C134" s="29">
        <v>4</v>
      </c>
      <c r="D134" s="30">
        <f t="shared" si="8"/>
        <v>0.125</v>
      </c>
      <c r="E134" s="29">
        <v>1</v>
      </c>
      <c r="F134" s="31">
        <f t="shared" si="9"/>
        <v>0.03125</v>
      </c>
      <c r="G134" s="32">
        <v>4</v>
      </c>
      <c r="H134" s="30">
        <f t="shared" si="10"/>
        <v>0.125</v>
      </c>
      <c r="I134" s="24">
        <v>22</v>
      </c>
      <c r="J134" s="33">
        <f t="shared" si="11"/>
        <v>0.6875</v>
      </c>
      <c r="K134" s="26">
        <v>9</v>
      </c>
      <c r="L134" s="27">
        <f t="shared" si="6"/>
        <v>0.28125</v>
      </c>
      <c r="M134" s="28">
        <v>23</v>
      </c>
      <c r="N134" s="27">
        <f t="shared" si="7"/>
        <v>0.71875</v>
      </c>
    </row>
    <row r="135" spans="1:14" ht="14.25">
      <c r="A135" s="2" t="s">
        <v>105</v>
      </c>
      <c r="B135" s="34">
        <v>31</v>
      </c>
      <c r="C135" s="48">
        <v>4</v>
      </c>
      <c r="D135" s="49">
        <f>C135/B135</f>
        <v>0.12903225806451613</v>
      </c>
      <c r="E135" s="48">
        <v>1</v>
      </c>
      <c r="F135" s="50">
        <f>E135/B135</f>
        <v>0.03225806451612903</v>
      </c>
      <c r="G135" s="51">
        <v>4</v>
      </c>
      <c r="H135" s="49">
        <f>G135/B135</f>
        <v>0.12903225806451613</v>
      </c>
      <c r="I135" s="39">
        <v>21</v>
      </c>
      <c r="J135" s="40">
        <f>I135/B135</f>
        <v>0.6774193548387096</v>
      </c>
      <c r="K135" s="41">
        <v>9</v>
      </c>
      <c r="L135" s="42">
        <f>K135/B135</f>
        <v>0.2903225806451613</v>
      </c>
      <c r="M135" s="43">
        <v>22</v>
      </c>
      <c r="N135" s="42">
        <f>M135/B135</f>
        <v>0.7096774193548387</v>
      </c>
    </row>
    <row r="136" spans="1:14" ht="14.25">
      <c r="A136" s="44" t="s">
        <v>159</v>
      </c>
      <c r="B136" s="34">
        <v>1</v>
      </c>
      <c r="C136" s="48">
        <v>0</v>
      </c>
      <c r="D136" s="49">
        <f>C136/B136</f>
        <v>0</v>
      </c>
      <c r="E136" s="48">
        <v>0</v>
      </c>
      <c r="F136" s="50">
        <f>E136/B136</f>
        <v>0</v>
      </c>
      <c r="G136" s="51">
        <v>0</v>
      </c>
      <c r="H136" s="49">
        <f>G136/B136</f>
        <v>0</v>
      </c>
      <c r="I136" s="39">
        <v>1</v>
      </c>
      <c r="J136" s="40">
        <f>I136/B136</f>
        <v>1</v>
      </c>
      <c r="K136" s="41">
        <v>0</v>
      </c>
      <c r="L136" s="42">
        <f>K136/B136</f>
        <v>0</v>
      </c>
      <c r="M136" s="43">
        <v>1</v>
      </c>
      <c r="N136" s="42">
        <f>M136/B136</f>
        <v>1</v>
      </c>
    </row>
    <row r="137" spans="1:14" ht="14.25">
      <c r="A137" s="19" t="s">
        <v>106</v>
      </c>
      <c r="B137" s="20">
        <v>32</v>
      </c>
      <c r="C137" s="29">
        <v>1</v>
      </c>
      <c r="D137" s="30">
        <f t="shared" si="8"/>
        <v>0.03125</v>
      </c>
      <c r="E137" s="29">
        <v>5</v>
      </c>
      <c r="F137" s="31">
        <f t="shared" si="9"/>
        <v>0.15625</v>
      </c>
      <c r="G137" s="32">
        <v>6</v>
      </c>
      <c r="H137" s="30">
        <f t="shared" si="10"/>
        <v>0.1875</v>
      </c>
      <c r="I137" s="24">
        <v>20</v>
      </c>
      <c r="J137" s="33">
        <f t="shared" si="11"/>
        <v>0.625</v>
      </c>
      <c r="K137" s="26">
        <v>7</v>
      </c>
      <c r="L137" s="27">
        <f t="shared" si="6"/>
        <v>0.21875</v>
      </c>
      <c r="M137" s="28">
        <v>25</v>
      </c>
      <c r="N137" s="27">
        <f t="shared" si="7"/>
        <v>0.78125</v>
      </c>
    </row>
    <row r="138" spans="1:14" ht="14.25">
      <c r="A138" s="19" t="s">
        <v>107</v>
      </c>
      <c r="B138" s="20">
        <v>24</v>
      </c>
      <c r="C138" s="29">
        <v>2</v>
      </c>
      <c r="D138" s="30">
        <f>C138/B138</f>
        <v>0.08333333333333333</v>
      </c>
      <c r="E138" s="29">
        <v>6</v>
      </c>
      <c r="F138" s="31">
        <f>E138/B138</f>
        <v>0.25</v>
      </c>
      <c r="G138" s="32">
        <v>1</v>
      </c>
      <c r="H138" s="30">
        <f>G138/B138</f>
        <v>0.041666666666666664</v>
      </c>
      <c r="I138" s="24">
        <v>15</v>
      </c>
      <c r="J138" s="33">
        <f>I138/B138</f>
        <v>0.625</v>
      </c>
      <c r="K138" s="26">
        <v>2</v>
      </c>
      <c r="L138" s="27">
        <f>K138/B138</f>
        <v>0.08333333333333333</v>
      </c>
      <c r="M138" s="28">
        <v>22</v>
      </c>
      <c r="N138" s="27">
        <f>M138/B138</f>
        <v>0.9166666666666666</v>
      </c>
    </row>
    <row r="139" spans="1:14" ht="14.25">
      <c r="A139" s="2" t="s">
        <v>108</v>
      </c>
      <c r="B139" s="34">
        <v>21</v>
      </c>
      <c r="C139" s="48">
        <v>2</v>
      </c>
      <c r="D139" s="49">
        <f t="shared" si="8"/>
        <v>0.09523809523809523</v>
      </c>
      <c r="E139" s="48">
        <v>6</v>
      </c>
      <c r="F139" s="50">
        <f t="shared" si="9"/>
        <v>0.2857142857142857</v>
      </c>
      <c r="G139" s="51">
        <v>1</v>
      </c>
      <c r="H139" s="49">
        <f t="shared" si="10"/>
        <v>0.047619047619047616</v>
      </c>
      <c r="I139" s="39">
        <v>12</v>
      </c>
      <c r="J139" s="40">
        <f t="shared" si="11"/>
        <v>0.5714285714285714</v>
      </c>
      <c r="K139" s="41">
        <v>2</v>
      </c>
      <c r="L139" s="42">
        <f t="shared" si="6"/>
        <v>0.09523809523809523</v>
      </c>
      <c r="M139" s="43">
        <v>19</v>
      </c>
      <c r="N139" s="42">
        <f t="shared" si="7"/>
        <v>0.9047619047619048</v>
      </c>
    </row>
    <row r="140" spans="1:14" ht="14.25">
      <c r="A140" s="44" t="s">
        <v>161</v>
      </c>
      <c r="B140" s="34">
        <v>3</v>
      </c>
      <c r="C140" s="48">
        <v>0</v>
      </c>
      <c r="D140" s="49">
        <f t="shared" si="8"/>
        <v>0</v>
      </c>
      <c r="E140" s="48">
        <v>0</v>
      </c>
      <c r="F140" s="50">
        <f t="shared" si="9"/>
        <v>0</v>
      </c>
      <c r="G140" s="51">
        <v>0</v>
      </c>
      <c r="H140" s="49">
        <f t="shared" si="10"/>
        <v>0</v>
      </c>
      <c r="I140" s="39">
        <v>3</v>
      </c>
      <c r="J140" s="40">
        <f t="shared" si="11"/>
        <v>1</v>
      </c>
      <c r="K140" s="41">
        <v>0</v>
      </c>
      <c r="L140" s="42">
        <f t="shared" si="6"/>
        <v>0</v>
      </c>
      <c r="M140" s="43">
        <v>3</v>
      </c>
      <c r="N140" s="42">
        <f t="shared" si="7"/>
        <v>1</v>
      </c>
    </row>
    <row r="141" spans="1:14" ht="14.25">
      <c r="A141" s="72" t="s">
        <v>109</v>
      </c>
      <c r="B141" s="73"/>
      <c r="C141" s="74"/>
      <c r="D141" s="75"/>
      <c r="E141" s="74"/>
      <c r="F141" s="76"/>
      <c r="G141" s="77"/>
      <c r="H141" s="75"/>
      <c r="I141" s="78"/>
      <c r="J141" s="79"/>
      <c r="K141" s="80"/>
      <c r="L141" s="81"/>
      <c r="M141" s="82"/>
      <c r="N141" s="81"/>
    </row>
    <row r="142" spans="1:14" ht="14.25">
      <c r="A142" s="19" t="s">
        <v>110</v>
      </c>
      <c r="B142" s="20">
        <v>47</v>
      </c>
      <c r="C142" s="29">
        <v>5</v>
      </c>
      <c r="D142" s="30">
        <f>C142/B142</f>
        <v>0.10638297872340426</v>
      </c>
      <c r="E142" s="29">
        <v>6</v>
      </c>
      <c r="F142" s="31">
        <f>E142/B142</f>
        <v>0.1276595744680851</v>
      </c>
      <c r="G142" s="32">
        <v>4</v>
      </c>
      <c r="H142" s="30">
        <f>G142/B142</f>
        <v>0.0851063829787234</v>
      </c>
      <c r="I142" s="121">
        <v>32</v>
      </c>
      <c r="J142" s="33">
        <f>I142/B142</f>
        <v>0.6808510638297872</v>
      </c>
      <c r="K142" s="26">
        <v>3</v>
      </c>
      <c r="L142" s="27">
        <f aca="true" t="shared" si="12" ref="L142:L148">K142/B142</f>
        <v>0.06382978723404255</v>
      </c>
      <c r="M142" s="28">
        <v>44</v>
      </c>
      <c r="N142" s="27">
        <f aca="true" t="shared" si="13" ref="N142:N148">M142/B142</f>
        <v>0.9361702127659575</v>
      </c>
    </row>
    <row r="143" spans="1:14" ht="14.25">
      <c r="A143" s="2" t="s">
        <v>111</v>
      </c>
      <c r="B143" s="34">
        <v>42</v>
      </c>
      <c r="C143" s="48">
        <v>4</v>
      </c>
      <c r="D143" s="49">
        <f t="shared" si="8"/>
        <v>0.09523809523809523</v>
      </c>
      <c r="E143" s="48">
        <v>6</v>
      </c>
      <c r="F143" s="50">
        <f t="shared" si="9"/>
        <v>0.14285714285714285</v>
      </c>
      <c r="G143" s="51">
        <v>4</v>
      </c>
      <c r="H143" s="49">
        <f t="shared" si="10"/>
        <v>0.09523809523809523</v>
      </c>
      <c r="I143" s="39">
        <v>28</v>
      </c>
      <c r="J143" s="40">
        <f t="shared" si="11"/>
        <v>0.6666666666666666</v>
      </c>
      <c r="K143" s="41">
        <v>3</v>
      </c>
      <c r="L143" s="42">
        <f t="shared" si="12"/>
        <v>0.07142857142857142</v>
      </c>
      <c r="M143" s="43">
        <v>39</v>
      </c>
      <c r="N143" s="42">
        <f t="shared" si="13"/>
        <v>0.9285714285714286</v>
      </c>
    </row>
    <row r="144" spans="1:14" ht="14.25">
      <c r="A144" s="44" t="s">
        <v>162</v>
      </c>
      <c r="B144" s="34">
        <v>4</v>
      </c>
      <c r="C144" s="48">
        <v>0</v>
      </c>
      <c r="D144" s="49">
        <f t="shared" si="8"/>
        <v>0</v>
      </c>
      <c r="E144" s="48">
        <v>0</v>
      </c>
      <c r="F144" s="50">
        <f t="shared" si="9"/>
        <v>0</v>
      </c>
      <c r="G144" s="51">
        <v>0</v>
      </c>
      <c r="H144" s="49">
        <f t="shared" si="10"/>
        <v>0</v>
      </c>
      <c r="I144" s="39">
        <v>4</v>
      </c>
      <c r="J144" s="40">
        <f t="shared" si="11"/>
        <v>1</v>
      </c>
      <c r="K144" s="41">
        <v>0</v>
      </c>
      <c r="L144" s="42">
        <f t="shared" si="12"/>
        <v>0</v>
      </c>
      <c r="M144" s="43">
        <v>4</v>
      </c>
      <c r="N144" s="42">
        <f t="shared" si="13"/>
        <v>1</v>
      </c>
    </row>
    <row r="145" spans="1:14" ht="14.25">
      <c r="A145" s="44" t="s">
        <v>163</v>
      </c>
      <c r="B145" s="34">
        <v>1</v>
      </c>
      <c r="C145" s="48">
        <v>1</v>
      </c>
      <c r="D145" s="49">
        <f t="shared" si="8"/>
        <v>1</v>
      </c>
      <c r="E145" s="48">
        <v>0</v>
      </c>
      <c r="F145" s="50">
        <f t="shared" si="9"/>
        <v>0</v>
      </c>
      <c r="G145" s="51">
        <v>0</v>
      </c>
      <c r="H145" s="49">
        <f t="shared" si="10"/>
        <v>0</v>
      </c>
      <c r="I145" s="39">
        <v>0</v>
      </c>
      <c r="J145" s="40">
        <f t="shared" si="11"/>
        <v>0</v>
      </c>
      <c r="K145" s="41">
        <v>0</v>
      </c>
      <c r="L145" s="42">
        <f t="shared" si="12"/>
        <v>0</v>
      </c>
      <c r="M145" s="43">
        <v>1</v>
      </c>
      <c r="N145" s="42">
        <f t="shared" si="13"/>
        <v>1</v>
      </c>
    </row>
    <row r="146" spans="1:14" ht="14.25">
      <c r="A146" s="56" t="s">
        <v>112</v>
      </c>
      <c r="B146" s="57">
        <v>3</v>
      </c>
      <c r="C146" s="29">
        <v>0</v>
      </c>
      <c r="D146" s="30">
        <f>C146/B146</f>
        <v>0</v>
      </c>
      <c r="E146" s="29">
        <v>2</v>
      </c>
      <c r="F146" s="31">
        <f>E146/B146</f>
        <v>0.6666666666666666</v>
      </c>
      <c r="G146" s="32">
        <v>0</v>
      </c>
      <c r="H146" s="30">
        <f>G146/B146</f>
        <v>0</v>
      </c>
      <c r="I146" s="121">
        <v>1</v>
      </c>
      <c r="J146" s="33">
        <f>I146/B146</f>
        <v>0.3333333333333333</v>
      </c>
      <c r="K146" s="26">
        <v>2</v>
      </c>
      <c r="L146" s="27">
        <f t="shared" si="12"/>
        <v>0.6666666666666666</v>
      </c>
      <c r="M146" s="28">
        <v>1</v>
      </c>
      <c r="N146" s="27">
        <f t="shared" si="13"/>
        <v>0.3333333333333333</v>
      </c>
    </row>
    <row r="147" spans="1:14" ht="14.25">
      <c r="A147" s="44" t="s">
        <v>113</v>
      </c>
      <c r="B147" s="47">
        <v>2</v>
      </c>
      <c r="C147" s="48">
        <v>0</v>
      </c>
      <c r="D147" s="49">
        <f t="shared" si="8"/>
        <v>0</v>
      </c>
      <c r="E147" s="48">
        <v>2</v>
      </c>
      <c r="F147" s="50">
        <f t="shared" si="9"/>
        <v>1</v>
      </c>
      <c r="G147" s="51">
        <v>0</v>
      </c>
      <c r="H147" s="49">
        <f t="shared" si="10"/>
        <v>0</v>
      </c>
      <c r="I147" s="39">
        <v>0</v>
      </c>
      <c r="J147" s="40">
        <f t="shared" si="11"/>
        <v>0</v>
      </c>
      <c r="K147" s="41">
        <v>1</v>
      </c>
      <c r="L147" s="42">
        <f t="shared" si="12"/>
        <v>0.5</v>
      </c>
      <c r="M147" s="43">
        <v>1</v>
      </c>
      <c r="N147" s="42">
        <f t="shared" si="13"/>
        <v>0.5</v>
      </c>
    </row>
    <row r="148" spans="1:14" ht="14.25">
      <c r="A148" s="44" t="s">
        <v>164</v>
      </c>
      <c r="B148" s="47">
        <v>1</v>
      </c>
      <c r="C148" s="48">
        <v>0</v>
      </c>
      <c r="D148" s="49">
        <v>0</v>
      </c>
      <c r="E148" s="48">
        <v>0</v>
      </c>
      <c r="F148" s="50">
        <v>0</v>
      </c>
      <c r="G148" s="51">
        <v>0</v>
      </c>
      <c r="H148" s="49">
        <f t="shared" si="10"/>
        <v>0</v>
      </c>
      <c r="I148" s="39">
        <v>1</v>
      </c>
      <c r="J148" s="40">
        <f t="shared" si="11"/>
        <v>1</v>
      </c>
      <c r="K148" s="41">
        <v>1</v>
      </c>
      <c r="L148" s="42">
        <f t="shared" si="12"/>
        <v>1</v>
      </c>
      <c r="M148" s="43">
        <v>0</v>
      </c>
      <c r="N148" s="42">
        <f t="shared" si="13"/>
        <v>0</v>
      </c>
    </row>
    <row r="149" spans="1:14" ht="14.25">
      <c r="A149" s="72" t="s">
        <v>114</v>
      </c>
      <c r="B149" s="73"/>
      <c r="C149" s="74"/>
      <c r="D149" s="75"/>
      <c r="E149" s="74"/>
      <c r="F149" s="76"/>
      <c r="G149" s="77"/>
      <c r="H149" s="75"/>
      <c r="I149" s="78"/>
      <c r="J149" s="79"/>
      <c r="K149" s="80"/>
      <c r="L149" s="81"/>
      <c r="M149" s="82"/>
      <c r="N149" s="81"/>
    </row>
    <row r="150" spans="1:14" ht="14.25">
      <c r="A150" s="19" t="s">
        <v>115</v>
      </c>
      <c r="B150" s="20">
        <v>90</v>
      </c>
      <c r="C150" s="29">
        <v>32</v>
      </c>
      <c r="D150" s="30">
        <f t="shared" si="8"/>
        <v>0.35555555555555557</v>
      </c>
      <c r="E150" s="29">
        <v>18</v>
      </c>
      <c r="F150" s="31">
        <f t="shared" si="9"/>
        <v>0.2</v>
      </c>
      <c r="G150" s="32">
        <v>10</v>
      </c>
      <c r="H150" s="30">
        <f t="shared" si="10"/>
        <v>0.1111111111111111</v>
      </c>
      <c r="I150" s="24">
        <v>30</v>
      </c>
      <c r="J150" s="33">
        <f t="shared" si="11"/>
        <v>0.3333333333333333</v>
      </c>
      <c r="K150" s="26">
        <v>14</v>
      </c>
      <c r="L150" s="27">
        <f>K150/B150</f>
        <v>0.15555555555555556</v>
      </c>
      <c r="M150" s="28">
        <v>76</v>
      </c>
      <c r="N150" s="27">
        <f>M150/B150</f>
        <v>0.8444444444444444</v>
      </c>
    </row>
    <row r="151" spans="1:14" ht="14.25">
      <c r="A151" s="2" t="s">
        <v>116</v>
      </c>
      <c r="B151" s="34">
        <v>40</v>
      </c>
      <c r="C151" s="35">
        <v>8</v>
      </c>
      <c r="D151" s="36">
        <f t="shared" si="8"/>
        <v>0.2</v>
      </c>
      <c r="E151" s="35">
        <v>14</v>
      </c>
      <c r="F151" s="37">
        <f t="shared" si="9"/>
        <v>0.35</v>
      </c>
      <c r="G151" s="38">
        <v>5</v>
      </c>
      <c r="H151" s="36">
        <f t="shared" si="10"/>
        <v>0.125</v>
      </c>
      <c r="I151" s="39">
        <v>13</v>
      </c>
      <c r="J151" s="40">
        <f t="shared" si="11"/>
        <v>0.325</v>
      </c>
      <c r="K151" s="41">
        <v>6</v>
      </c>
      <c r="L151" s="42">
        <f>K151/B151</f>
        <v>0.15</v>
      </c>
      <c r="M151" s="43">
        <v>34</v>
      </c>
      <c r="N151" s="42">
        <f>M151/B151</f>
        <v>0.85</v>
      </c>
    </row>
    <row r="152" spans="1:14" ht="14.25">
      <c r="A152" s="2" t="s">
        <v>117</v>
      </c>
      <c r="B152" s="34">
        <v>31</v>
      </c>
      <c r="C152" s="35">
        <v>19</v>
      </c>
      <c r="D152" s="36">
        <f t="shared" si="8"/>
        <v>0.6129032258064516</v>
      </c>
      <c r="E152" s="35">
        <v>3</v>
      </c>
      <c r="F152" s="37">
        <f t="shared" si="9"/>
        <v>0.0967741935483871</v>
      </c>
      <c r="G152" s="38">
        <v>1</v>
      </c>
      <c r="H152" s="36">
        <f t="shared" si="10"/>
        <v>0.03225806451612903</v>
      </c>
      <c r="I152" s="39">
        <v>8</v>
      </c>
      <c r="J152" s="40">
        <f t="shared" si="11"/>
        <v>0.25806451612903225</v>
      </c>
      <c r="K152" s="41">
        <v>7</v>
      </c>
      <c r="L152" s="42">
        <f>K152/B152</f>
        <v>0.22580645161290322</v>
      </c>
      <c r="M152" s="43">
        <v>24</v>
      </c>
      <c r="N152" s="42">
        <f>M152/B152</f>
        <v>0.7741935483870968</v>
      </c>
    </row>
    <row r="153" spans="1:14" ht="14.25">
      <c r="A153" s="2" t="s">
        <v>118</v>
      </c>
      <c r="B153" s="34">
        <v>19</v>
      </c>
      <c r="C153" s="35">
        <v>5</v>
      </c>
      <c r="D153" s="36">
        <f t="shared" si="8"/>
        <v>0.2631578947368421</v>
      </c>
      <c r="E153" s="35">
        <v>1</v>
      </c>
      <c r="F153" s="37">
        <f t="shared" si="9"/>
        <v>0.05263157894736842</v>
      </c>
      <c r="G153" s="38">
        <v>4</v>
      </c>
      <c r="H153" s="36">
        <f t="shared" si="10"/>
        <v>0.21052631578947367</v>
      </c>
      <c r="I153" s="39">
        <v>9</v>
      </c>
      <c r="J153" s="40">
        <f t="shared" si="11"/>
        <v>0.47368421052631576</v>
      </c>
      <c r="K153" s="41">
        <v>1</v>
      </c>
      <c r="L153" s="42">
        <f>K153/B153</f>
        <v>0.05263157894736842</v>
      </c>
      <c r="M153" s="43">
        <v>18</v>
      </c>
      <c r="N153" s="42">
        <f>M153/B153</f>
        <v>0.9473684210526315</v>
      </c>
    </row>
    <row r="154" spans="1:14" ht="14.25">
      <c r="A154" s="2"/>
      <c r="B154" s="34"/>
      <c r="C154" s="29"/>
      <c r="D154" s="30"/>
      <c r="E154" s="29"/>
      <c r="F154" s="31"/>
      <c r="G154" s="32"/>
      <c r="H154" s="30"/>
      <c r="I154" s="83"/>
      <c r="J154" s="84"/>
      <c r="K154" s="85"/>
      <c r="L154" s="86"/>
      <c r="M154" s="87"/>
      <c r="N154" s="86"/>
    </row>
    <row r="155" spans="1:14" ht="14.25">
      <c r="A155" s="19" t="s">
        <v>119</v>
      </c>
      <c r="B155" s="20">
        <v>191</v>
      </c>
      <c r="C155" s="29">
        <v>67</v>
      </c>
      <c r="D155" s="30">
        <f t="shared" si="8"/>
        <v>0.3507853403141361</v>
      </c>
      <c r="E155" s="29">
        <v>30</v>
      </c>
      <c r="F155" s="31">
        <f t="shared" si="9"/>
        <v>0.15706806282722513</v>
      </c>
      <c r="G155" s="32">
        <v>17</v>
      </c>
      <c r="H155" s="30">
        <f t="shared" si="10"/>
        <v>0.08900523560209424</v>
      </c>
      <c r="I155" s="24">
        <v>77</v>
      </c>
      <c r="J155" s="33">
        <f t="shared" si="11"/>
        <v>0.4031413612565445</v>
      </c>
      <c r="K155" s="26">
        <v>29</v>
      </c>
      <c r="L155" s="27">
        <f>K155/B155</f>
        <v>0.1518324607329843</v>
      </c>
      <c r="M155" s="28">
        <v>162</v>
      </c>
      <c r="N155" s="27">
        <f>M155/B155</f>
        <v>0.8481675392670157</v>
      </c>
    </row>
    <row r="156" spans="1:14" ht="14.25">
      <c r="A156" s="2" t="s">
        <v>120</v>
      </c>
      <c r="B156" s="34">
        <v>97</v>
      </c>
      <c r="C156" s="35">
        <v>41</v>
      </c>
      <c r="D156" s="36">
        <f t="shared" si="8"/>
        <v>0.422680412371134</v>
      </c>
      <c r="E156" s="35">
        <v>10</v>
      </c>
      <c r="F156" s="37">
        <f t="shared" si="9"/>
        <v>0.10309278350515463</v>
      </c>
      <c r="G156" s="38">
        <v>10</v>
      </c>
      <c r="H156" s="36">
        <f t="shared" si="10"/>
        <v>0.10309278350515463</v>
      </c>
      <c r="I156" s="39">
        <v>36</v>
      </c>
      <c r="J156" s="40">
        <f t="shared" si="11"/>
        <v>0.3711340206185567</v>
      </c>
      <c r="K156" s="41">
        <v>16</v>
      </c>
      <c r="L156" s="42">
        <f>K156/B156</f>
        <v>0.16494845360824742</v>
      </c>
      <c r="M156" s="43">
        <v>81</v>
      </c>
      <c r="N156" s="42">
        <f>M156/B156</f>
        <v>0.8350515463917526</v>
      </c>
    </row>
    <row r="157" spans="1:14" ht="14.25">
      <c r="A157" s="44" t="s">
        <v>167</v>
      </c>
      <c r="B157" s="34">
        <v>15</v>
      </c>
      <c r="C157" s="35">
        <v>2</v>
      </c>
      <c r="D157" s="36">
        <f>C157/B157</f>
        <v>0.13333333333333333</v>
      </c>
      <c r="E157" s="35">
        <v>2</v>
      </c>
      <c r="F157" s="37">
        <f>E157/B157</f>
        <v>0.13333333333333333</v>
      </c>
      <c r="G157" s="38">
        <v>2</v>
      </c>
      <c r="H157" s="36">
        <f>G157/B157</f>
        <v>0.13333333333333333</v>
      </c>
      <c r="I157" s="39">
        <v>9</v>
      </c>
      <c r="J157" s="40">
        <f>I157/B157</f>
        <v>0.6</v>
      </c>
      <c r="K157" s="41">
        <v>2</v>
      </c>
      <c r="L157" s="42">
        <f>K157/B157</f>
        <v>0.13333333333333333</v>
      </c>
      <c r="M157" s="43">
        <v>13</v>
      </c>
      <c r="N157" s="42">
        <f>M157/B157</f>
        <v>0.8666666666666667</v>
      </c>
    </row>
    <row r="158" spans="1:14" ht="14.25">
      <c r="A158" s="44" t="s">
        <v>165</v>
      </c>
      <c r="B158" s="34">
        <v>2</v>
      </c>
      <c r="C158" s="35">
        <v>0</v>
      </c>
      <c r="D158" s="36">
        <f t="shared" si="8"/>
        <v>0</v>
      </c>
      <c r="E158" s="35">
        <v>0</v>
      </c>
      <c r="F158" s="37">
        <f t="shared" si="9"/>
        <v>0</v>
      </c>
      <c r="G158" s="38">
        <v>0</v>
      </c>
      <c r="H158" s="36">
        <f t="shared" si="10"/>
        <v>0</v>
      </c>
      <c r="I158" s="39">
        <v>2</v>
      </c>
      <c r="J158" s="40">
        <f t="shared" si="11"/>
        <v>1</v>
      </c>
      <c r="K158" s="41">
        <v>0</v>
      </c>
      <c r="L158" s="42">
        <f>K158/B158</f>
        <v>0</v>
      </c>
      <c r="M158" s="43">
        <v>2</v>
      </c>
      <c r="N158" s="42">
        <f>M158/B158</f>
        <v>1</v>
      </c>
    </row>
    <row r="159" spans="1:14" ht="14.25">
      <c r="A159" s="2" t="s">
        <v>121</v>
      </c>
      <c r="B159" s="34">
        <v>77</v>
      </c>
      <c r="C159" s="35">
        <v>24</v>
      </c>
      <c r="D159" s="36">
        <f t="shared" si="8"/>
        <v>0.3116883116883117</v>
      </c>
      <c r="E159" s="35">
        <v>18</v>
      </c>
      <c r="F159" s="37">
        <f t="shared" si="9"/>
        <v>0.23376623376623376</v>
      </c>
      <c r="G159" s="38">
        <v>5</v>
      </c>
      <c r="H159" s="36">
        <f t="shared" si="10"/>
        <v>0.06493506493506493</v>
      </c>
      <c r="I159" s="39">
        <v>30</v>
      </c>
      <c r="J159" s="40">
        <f t="shared" si="11"/>
        <v>0.38961038961038963</v>
      </c>
      <c r="K159" s="41">
        <v>11</v>
      </c>
      <c r="L159" s="42">
        <f>K159/B159</f>
        <v>0.14285714285714285</v>
      </c>
      <c r="M159" s="43">
        <v>66</v>
      </c>
      <c r="N159" s="42">
        <f>M159/B159</f>
        <v>0.8571428571428571</v>
      </c>
    </row>
    <row r="160" spans="1:14" ht="14.25">
      <c r="A160" s="72" t="s">
        <v>122</v>
      </c>
      <c r="B160" s="73"/>
      <c r="C160" s="88"/>
      <c r="D160" s="75"/>
      <c r="E160" s="88"/>
      <c r="F160" s="76"/>
      <c r="G160" s="89"/>
      <c r="H160" s="75"/>
      <c r="I160" s="78"/>
      <c r="J160" s="79"/>
      <c r="K160" s="80"/>
      <c r="L160" s="81"/>
      <c r="M160" s="82"/>
      <c r="N160" s="81"/>
    </row>
    <row r="161" spans="1:14" ht="14.25">
      <c r="A161" s="19" t="s">
        <v>10</v>
      </c>
      <c r="B161" s="122">
        <v>2303</v>
      </c>
      <c r="C161" s="123">
        <v>465</v>
      </c>
      <c r="D161" s="124">
        <f t="shared" si="8"/>
        <v>0.20191055145462442</v>
      </c>
      <c r="E161" s="48">
        <v>285</v>
      </c>
      <c r="F161" s="50">
        <f t="shared" si="9"/>
        <v>0.12375162831089882</v>
      </c>
      <c r="G161" s="51">
        <v>472</v>
      </c>
      <c r="H161" s="49">
        <f t="shared" si="10"/>
        <v>0.20495006513243597</v>
      </c>
      <c r="I161" s="123">
        <v>1070</v>
      </c>
      <c r="J161" s="40">
        <f t="shared" si="11"/>
        <v>0.4646113764654798</v>
      </c>
      <c r="K161" s="41">
        <v>714</v>
      </c>
      <c r="L161" s="42">
        <f>K161/B161</f>
        <v>0.3100303951367781</v>
      </c>
      <c r="M161" s="38">
        <v>1589</v>
      </c>
      <c r="N161" s="42">
        <f>M161/B161</f>
        <v>0.6899696048632219</v>
      </c>
    </row>
    <row r="162" spans="1:14" ht="14.25">
      <c r="A162" s="19" t="s">
        <v>109</v>
      </c>
      <c r="B162" s="122">
        <v>50</v>
      </c>
      <c r="C162" s="123">
        <v>5</v>
      </c>
      <c r="D162" s="124">
        <f t="shared" si="8"/>
        <v>0.1</v>
      </c>
      <c r="E162" s="48">
        <v>8</v>
      </c>
      <c r="F162" s="50">
        <f t="shared" si="9"/>
        <v>0.16</v>
      </c>
      <c r="G162" s="51">
        <v>4</v>
      </c>
      <c r="H162" s="49">
        <f t="shared" si="10"/>
        <v>0.08</v>
      </c>
      <c r="I162" s="125">
        <v>33</v>
      </c>
      <c r="J162" s="40">
        <f t="shared" si="11"/>
        <v>0.66</v>
      </c>
      <c r="K162" s="41">
        <v>5</v>
      </c>
      <c r="L162" s="42">
        <f>K162/B162</f>
        <v>0.1</v>
      </c>
      <c r="M162" s="43">
        <v>45</v>
      </c>
      <c r="N162" s="42">
        <f>M162/B162</f>
        <v>0.9</v>
      </c>
    </row>
    <row r="163" spans="1:14" ht="14.25">
      <c r="A163" s="19" t="s">
        <v>114</v>
      </c>
      <c r="B163" s="122">
        <v>281</v>
      </c>
      <c r="C163" s="123">
        <v>99</v>
      </c>
      <c r="D163" s="124">
        <f t="shared" si="8"/>
        <v>0.35231316725978645</v>
      </c>
      <c r="E163" s="48">
        <v>48</v>
      </c>
      <c r="F163" s="50">
        <f t="shared" si="9"/>
        <v>0.1708185053380783</v>
      </c>
      <c r="G163" s="51">
        <v>27</v>
      </c>
      <c r="H163" s="49">
        <f t="shared" si="10"/>
        <v>0.09608540925266904</v>
      </c>
      <c r="I163" s="39">
        <v>118</v>
      </c>
      <c r="J163" s="40">
        <f t="shared" si="11"/>
        <v>0.4199288256227758</v>
      </c>
      <c r="K163" s="41">
        <v>43</v>
      </c>
      <c r="L163" s="42">
        <f>K163/B163</f>
        <v>0.15302491103202848</v>
      </c>
      <c r="M163" s="43">
        <v>238</v>
      </c>
      <c r="N163" s="42">
        <f>M163/B163</f>
        <v>0.8469750889679716</v>
      </c>
    </row>
    <row r="164" spans="1:16" ht="14.25">
      <c r="A164" s="90" t="s">
        <v>123</v>
      </c>
      <c r="B164" s="91">
        <v>2634</v>
      </c>
      <c r="C164" s="92">
        <v>569</v>
      </c>
      <c r="D164" s="93">
        <f t="shared" si="8"/>
        <v>0.21602126044039482</v>
      </c>
      <c r="E164" s="92">
        <v>341</v>
      </c>
      <c r="F164" s="94">
        <f t="shared" si="9"/>
        <v>0.12946089597570234</v>
      </c>
      <c r="G164" s="95">
        <v>503</v>
      </c>
      <c r="H164" s="93">
        <f t="shared" si="10"/>
        <v>0.1909643128321944</v>
      </c>
      <c r="I164" s="96">
        <v>1221</v>
      </c>
      <c r="J164" s="97">
        <f t="shared" si="11"/>
        <v>0.4635535307517084</v>
      </c>
      <c r="K164" s="98">
        <f>SUM(K161:K163)</f>
        <v>762</v>
      </c>
      <c r="L164" s="99">
        <f>K164/B164</f>
        <v>0.28929384965831434</v>
      </c>
      <c r="M164" s="100">
        <f>SUM(M161:M163)</f>
        <v>1872</v>
      </c>
      <c r="N164" s="99">
        <f>M164/B164</f>
        <v>0.7107061503416856</v>
      </c>
      <c r="P164" s="113"/>
    </row>
    <row r="165" spans="1:10" ht="14.25">
      <c r="A165" s="101"/>
      <c r="B165" s="29"/>
      <c r="C165" s="29"/>
      <c r="D165" s="102"/>
      <c r="E165" s="29"/>
      <c r="F165" s="102"/>
      <c r="G165" s="29"/>
      <c r="H165" s="102"/>
      <c r="I165" s="103"/>
      <c r="J165" s="104"/>
    </row>
    <row r="166" spans="1:15" ht="14.25" customHeight="1">
      <c r="A166" s="108" t="s">
        <v>124</v>
      </c>
      <c r="B166" s="2"/>
      <c r="C166" s="109"/>
      <c r="D166" s="110"/>
      <c r="E166" s="109"/>
      <c r="F166" s="110"/>
      <c r="G166" s="109"/>
      <c r="H166" s="110"/>
      <c r="I166" s="103"/>
      <c r="J166" s="104"/>
      <c r="O166" s="111"/>
    </row>
    <row r="167" spans="1:10" ht="14.25">
      <c r="A167" s="127" t="s">
        <v>125</v>
      </c>
      <c r="B167" s="127"/>
      <c r="C167" s="127"/>
      <c r="D167" s="110"/>
      <c r="E167" s="109"/>
      <c r="F167" s="110"/>
      <c r="G167" s="109"/>
      <c r="H167" s="110"/>
      <c r="I167" s="103"/>
      <c r="J167" s="104"/>
    </row>
    <row r="168" spans="1:14" ht="96" customHeight="1">
      <c r="A168" s="128" t="s">
        <v>126</v>
      </c>
      <c r="B168" s="128"/>
      <c r="C168" s="128"/>
      <c r="D168" s="128"/>
      <c r="E168" s="128"/>
      <c r="F168" s="128"/>
      <c r="G168" s="128"/>
      <c r="H168" s="128"/>
      <c r="I168" s="128"/>
      <c r="J168" s="128"/>
      <c r="K168" s="128"/>
      <c r="L168" s="128"/>
      <c r="M168" s="128"/>
      <c r="N168" s="128"/>
    </row>
    <row r="169" ht="14.25">
      <c r="I169" s="103"/>
    </row>
    <row r="170" spans="1:2" ht="14.25">
      <c r="A170" s="114"/>
      <c r="B170" s="114"/>
    </row>
    <row r="171" spans="1:2" ht="14.25">
      <c r="A171" s="112"/>
      <c r="B171" s="115"/>
    </row>
    <row r="172" spans="1:2" ht="14.25">
      <c r="A172" s="115"/>
      <c r="B172" s="115"/>
    </row>
    <row r="173" spans="1:2" ht="14.25">
      <c r="A173" s="115"/>
      <c r="B173" s="115"/>
    </row>
    <row r="174" spans="1:2" ht="14.25">
      <c r="A174" s="115"/>
      <c r="B174" s="115"/>
    </row>
    <row r="175" spans="1:2" ht="14.25">
      <c r="A175" s="115"/>
      <c r="B175" s="115"/>
    </row>
    <row r="176" spans="1:2" ht="14.25">
      <c r="A176" s="115"/>
      <c r="B176" s="115"/>
    </row>
  </sheetData>
  <sheetProtection/>
  <mergeCells count="11">
    <mergeCell ref="K3:L3"/>
    <mergeCell ref="M3:N3"/>
    <mergeCell ref="A167:C167"/>
    <mergeCell ref="A168:N168"/>
    <mergeCell ref="A1:N1"/>
    <mergeCell ref="C2:J2"/>
    <mergeCell ref="K2:N2"/>
    <mergeCell ref="C3:D3"/>
    <mergeCell ref="E3:F3"/>
    <mergeCell ref="G3:H3"/>
    <mergeCell ref="I3:J3"/>
  </mergeCells>
  <printOptions/>
  <pageMargins left="0.2" right="0.2"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Anatoliy Kadinsky</dc:creator>
  <cp:keywords/>
  <dc:description/>
  <cp:lastModifiedBy>Anatoliy Kadinsky</cp:lastModifiedBy>
  <cp:lastPrinted>2011-11-30T20:26:40Z</cp:lastPrinted>
  <dcterms:created xsi:type="dcterms:W3CDTF">2011-11-29T15:09:55Z</dcterms:created>
  <dcterms:modified xsi:type="dcterms:W3CDTF">2012-10-12T20:04:31Z</dcterms:modified>
  <cp:category/>
  <cp:version/>
  <cp:contentType/>
  <cp:contentStatus/>
</cp:coreProperties>
</file>